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D:\jbesne\Documents\Julie\00_2013\i Manuel\166151_NDRC_RCARE18\"/>
    </mc:Choice>
  </mc:AlternateContent>
  <bookViews>
    <workbookView xWindow="0" yWindow="0" windowWidth="23040" windowHeight="9228" activeTab="3"/>
  </bookViews>
  <sheets>
    <sheet name="NORME" sheetId="2" r:id="rId1"/>
    <sheet name="CHÂLONS-EN-CHAMPAGNE" sheetId="1" r:id="rId2"/>
    <sheet name="REIMS" sheetId="3" r:id="rId3"/>
    <sheet name="Benchmarking" sheetId="4" r:id="rId4"/>
  </sheets>
  <calcPr calcId="162913"/>
</workbook>
</file>

<file path=xl/calcChain.xml><?xml version="1.0" encoding="utf-8"?>
<calcChain xmlns="http://schemas.openxmlformats.org/spreadsheetml/2006/main">
  <c r="O9" i="3" l="1"/>
  <c r="F15" i="3"/>
  <c r="K15" i="3"/>
  <c r="O15" i="3"/>
  <c r="F18" i="3" s="1"/>
  <c r="F20" i="3" s="1"/>
  <c r="O20" i="3" s="1"/>
  <c r="F23" i="3" s="1"/>
  <c r="F25" i="3" s="1"/>
  <c r="O25" i="3" s="1"/>
  <c r="F19" i="3"/>
  <c r="K20" i="3"/>
  <c r="K25" i="3"/>
  <c r="K34" i="3"/>
  <c r="K37" i="3" s="1"/>
  <c r="O40" i="3"/>
  <c r="F44" i="3" s="1"/>
  <c r="K44" i="3"/>
  <c r="O50" i="3"/>
  <c r="F28" i="3" l="1"/>
  <c r="F31" i="3" s="1"/>
  <c r="K28" i="3"/>
  <c r="K31" i="3" s="1"/>
  <c r="O9" i="2"/>
  <c r="F19" i="2" s="1"/>
  <c r="F15" i="2"/>
  <c r="O15" i="2" s="1"/>
  <c r="F18" i="2" s="1"/>
  <c r="F20" i="2" s="1"/>
  <c r="O20" i="2" s="1"/>
  <c r="F23" i="2" s="1"/>
  <c r="F25" i="2" s="1"/>
  <c r="O25" i="2" s="1"/>
  <c r="K15" i="2"/>
  <c r="K20" i="2"/>
  <c r="K25" i="2"/>
  <c r="K34" i="2"/>
  <c r="K37" i="2" s="1"/>
  <c r="O40" i="2"/>
  <c r="F44" i="2" s="1"/>
  <c r="K44" i="2"/>
  <c r="O50" i="2"/>
  <c r="O31" i="3" l="1"/>
  <c r="F34" i="3" s="1"/>
  <c r="F37" i="3" s="1"/>
  <c r="O37" i="3" s="1"/>
  <c r="F28" i="2"/>
  <c r="F31" i="2" s="1"/>
  <c r="K28" i="2"/>
  <c r="K31" i="2" s="1"/>
  <c r="O9" i="1"/>
  <c r="F19" i="1" s="1"/>
  <c r="F15" i="1"/>
  <c r="O15" i="1" s="1"/>
  <c r="F18" i="1" s="1"/>
  <c r="K15" i="1"/>
  <c r="K20" i="1"/>
  <c r="K25" i="1"/>
  <c r="K34" i="1"/>
  <c r="K37" i="1" s="1"/>
  <c r="O40" i="1"/>
  <c r="F44" i="1" s="1"/>
  <c r="O50" i="1"/>
  <c r="F43" i="3" l="1"/>
  <c r="F47" i="3" s="1"/>
  <c r="K43" i="3"/>
  <c r="K47" i="3" s="1"/>
  <c r="O31" i="2"/>
  <c r="F34" i="2" s="1"/>
  <c r="F37" i="2" s="1"/>
  <c r="O37" i="2" s="1"/>
  <c r="F20" i="1"/>
  <c r="O20" i="1" s="1"/>
  <c r="F23" i="1" s="1"/>
  <c r="F25" i="1" s="1"/>
  <c r="O25" i="1" s="1"/>
  <c r="F28" i="1" s="1"/>
  <c r="F31" i="1" s="1"/>
  <c r="K44" i="1"/>
  <c r="O47" i="3" l="1"/>
  <c r="F43" i="2"/>
  <c r="F47" i="2" s="1"/>
  <c r="K43" i="2"/>
  <c r="K47" i="2" s="1"/>
  <c r="K28" i="1"/>
  <c r="K31" i="1" s="1"/>
  <c r="O31" i="1" s="1"/>
  <c r="F34" i="1" s="1"/>
  <c r="F37" i="1" s="1"/>
  <c r="O37" i="1" s="1"/>
  <c r="O47" i="2" l="1"/>
  <c r="K43" i="1"/>
  <c r="K47" i="1" s="1"/>
  <c r="F43" i="1"/>
  <c r="F47" i="1" s="1"/>
  <c r="O47" i="1" l="1"/>
</calcChain>
</file>

<file path=xl/sharedStrings.xml><?xml version="1.0" encoding="utf-8"?>
<sst xmlns="http://schemas.openxmlformats.org/spreadsheetml/2006/main" count="282" uniqueCount="66">
  <si>
    <t>www.plancomptable.com</t>
  </si>
  <si>
    <t xml:space="preserve"> Système développé</t>
  </si>
  <si>
    <t xml:space="preserve">   532-7. TABLEAU DES SOLDES INTERMEDIAIRES DE GESTION</t>
  </si>
  <si>
    <t>N</t>
  </si>
  <si>
    <t>N-1</t>
  </si>
  <si>
    <t>(Colonne 1)</t>
  </si>
  <si>
    <t>(Colonne 2)</t>
  </si>
  <si>
    <t>(Colonne 1 - Colonne 2)</t>
  </si>
  <si>
    <t>Ventes marchandises</t>
  </si>
  <si>
    <t>Coût achat marchandises vendues</t>
  </si>
  <si>
    <t>·</t>
  </si>
  <si>
    <t>Marge commerciale</t>
  </si>
  <si>
    <t>Production vendue</t>
  </si>
  <si>
    <t>ou Destockage de production (a)</t>
  </si>
  <si>
    <t>Production stockée</t>
  </si>
  <si>
    <t>Production immobilisée</t>
  </si>
  <si>
    <t>Production de l'exercice</t>
  </si>
  <si>
    <t>Consommation de l'exercice en provenance de tiers</t>
  </si>
  <si>
    <t>Valeur ajoutée</t>
  </si>
  <si>
    <t>Impôt, taxes et versements assimilés (b)</t>
  </si>
  <si>
    <t>Subventions d'exploitation</t>
  </si>
  <si>
    <t>Charges de personnel</t>
  </si>
  <si>
    <t xml:space="preserve"> Excédent brut (ou insuffisance brute) d'exploitation</t>
  </si>
  <si>
    <t>Excédent brut d'exploitation</t>
  </si>
  <si>
    <t>ou Insuffisance brute d'exploitation</t>
  </si>
  <si>
    <t>Reprises sur charges et transferts de charges</t>
  </si>
  <si>
    <t>Dotations aux amortissements et aux provisions</t>
  </si>
  <si>
    <t>Atres produits</t>
  </si>
  <si>
    <t>Autres charges</t>
  </si>
  <si>
    <t>Résultat d'exploitation (bénéfice ou perte)</t>
  </si>
  <si>
    <t>Quote-parts de résultat positifs sur opérations  faites en commun</t>
  </si>
  <si>
    <t>Quote-parts de résultat négatifs sur opérations  faites en commun</t>
  </si>
  <si>
    <t>Produits financiers</t>
  </si>
  <si>
    <t>Charges financières</t>
  </si>
  <si>
    <t>Résultat courant avant impôts (bénéfice ou perte)</t>
  </si>
  <si>
    <t>Produits exceptionnels</t>
  </si>
  <si>
    <t>Charges exceptionnelles</t>
  </si>
  <si>
    <t>Résultat exceptionnel (bénéfice ou perte)</t>
  </si>
  <si>
    <t>Participation des salariés</t>
  </si>
  <si>
    <t>Impôts sur les bénéfices</t>
  </si>
  <si>
    <t>Résultat de l'exercice (bénéfice ou perte) (c)</t>
  </si>
  <si>
    <t>Produits des cessions d'éléments d'actif</t>
  </si>
  <si>
    <t>Valeur comptable des éléments cédés</t>
  </si>
  <si>
    <t>Plus-values et moins-values sur cessions d'éléments d'actif</t>
  </si>
  <si>
    <t>(a)</t>
  </si>
  <si>
    <t>En déduction des produits dans le compte de résultat.</t>
  </si>
  <si>
    <t>(b)</t>
  </si>
  <si>
    <t>Pour le calcul de la valeur ajoutée, sont assimilés à des consommations externes, les impôts indirects à caractère spécifique inscrits au compte 635 "Impôts, taxes et versements assimilés" et acquittés lors de  la mise à la consommation des biens taxables</t>
  </si>
  <si>
    <t>(c)</t>
  </si>
  <si>
    <t>Soit total général des produits - total général des charges.</t>
  </si>
  <si>
    <t>Résultat d'exploitation</t>
  </si>
  <si>
    <t>ou Résultat d'exploitation</t>
  </si>
  <si>
    <t>Résultat courant avant impôts</t>
  </si>
  <si>
    <t>Résultat exceptionnel</t>
  </si>
  <si>
    <t>ou Résultat courant avant impôts</t>
  </si>
  <si>
    <t>ou Résultat exceptionnel</t>
  </si>
  <si>
    <t>Total</t>
  </si>
  <si>
    <t>Produits</t>
  </si>
  <si>
    <t>Charges</t>
  </si>
  <si>
    <t>Soldes intermédiaires</t>
  </si>
  <si>
    <t>Il ressort de ces calculs que les deux magasins présentent des résultats négatifs, ce qui n’est pas vraiment surprenant après seulement trois mois d’activité.</t>
  </si>
  <si>
    <t>Dans le cas de Châlons-en-Champagne, la valeur ajoutée créée est positive, ainsi le point de vente génère une activité qui lui permet de rémunérer ses salariés, ses partenaires et ses achats. Malheureusement, l’excédent brut d’exploitation négatif rend compte des difficultés du partenaire à couvrir l’ensemble de ses charges alors que l’EBE de Reims est positif.</t>
  </si>
  <si>
    <t>On peut remarquer d’autres divergences par rapport à la norme du réseau :</t>
  </si>
  <si>
    <t>– l’identité visuelle de Bout de Jouet n’est pas respectée par le partenaire châlonnais, sa vitrine n’arbore pas le logo et semble nécessiter des travaux de rénovation ;</t>
  </si>
  <si>
    <t>– le catalogue d’animations n’est pas pleinement utilisé ;</t>
  </si>
  <si>
    <t>– le personnel est insuffisant en nombre : en particulier, il n’y a qu’un animateur au lieu des deux préconisés et le directeur est sans doute en charge de la gestion des approvisionnements.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</si>
</sst>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dd/mm/yy"/>
  </numFmts>
  <fonts count="19" x14ac:knownFonts="1">
    <font>
      <sz val="10"/>
      <name val="Arial"/>
    </font>
    <font>
      <b/>
      <sz val="10"/>
      <name val="Arial"/>
      <family val="2"/>
    </font>
    <font>
      <sz val="12"/>
      <name val="Arial"/>
      <family val="2"/>
    </font>
    <font>
      <sz val="10"/>
      <name val="Arial"/>
      <family val="2"/>
    </font>
    <font>
      <b/>
      <sz val="10"/>
      <name val="Arial"/>
      <family val="2"/>
    </font>
    <font>
      <sz val="9"/>
      <name val="Arial"/>
      <family val="2"/>
    </font>
    <font>
      <sz val="9"/>
      <color indexed="12"/>
      <name val="Arial"/>
      <family val="2"/>
    </font>
    <font>
      <b/>
      <sz val="9"/>
      <name val="Arial"/>
      <family val="2"/>
    </font>
    <font>
      <sz val="9"/>
      <color indexed="8"/>
      <name val="Arial"/>
      <family val="2"/>
    </font>
    <font>
      <b/>
      <sz val="9"/>
      <color indexed="8"/>
      <name val="Arial"/>
      <family val="2"/>
    </font>
    <font>
      <sz val="8"/>
      <name val="Arial"/>
      <family val="2"/>
    </font>
    <font>
      <b/>
      <sz val="9"/>
      <color indexed="12"/>
      <name val="Arial"/>
      <family val="2"/>
    </font>
    <font>
      <i/>
      <sz val="8"/>
      <name val="Arial"/>
      <family val="2"/>
    </font>
    <font>
      <b/>
      <sz val="12"/>
      <name val="Arial"/>
      <family val="2"/>
    </font>
    <font>
      <sz val="9"/>
      <name val="Symbol"/>
      <family val="1"/>
      <charset val="2"/>
    </font>
    <font>
      <sz val="9"/>
      <name val="Arial"/>
      <family val="2"/>
    </font>
    <font>
      <i/>
      <sz val="9"/>
      <name val="Arial"/>
      <family val="2"/>
    </font>
    <font>
      <b/>
      <sz val="10"/>
      <color indexed="12"/>
      <name val="Arial"/>
      <family val="2"/>
    </font>
    <font>
      <sz val="11"/>
      <color rgb="FF000000"/>
      <name val="Calibri"/>
      <family val="2"/>
    </font>
  </fonts>
  <fills count="2">
    <fill>
      <patternFill patternType="none"/>
    </fill>
    <fill>
      <patternFill patternType="gray125"/>
    </fill>
  </fills>
  <borders count="32">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style="thin">
        <color indexed="64"/>
      </right>
      <top/>
      <bottom style="hair">
        <color indexed="64"/>
      </bottom>
      <diagonal/>
    </border>
    <border>
      <left/>
      <right style="thin">
        <color indexed="64"/>
      </right>
      <top/>
      <bottom style="hair">
        <color indexed="64"/>
      </bottom>
      <diagonal/>
    </border>
    <border>
      <left style="thin">
        <color indexed="64"/>
      </left>
      <right/>
      <top/>
      <bottom style="dashed">
        <color indexed="64"/>
      </bottom>
      <diagonal/>
    </border>
    <border>
      <left/>
      <right/>
      <top/>
      <bottom style="dashed">
        <color indexed="64"/>
      </bottom>
      <diagonal/>
    </border>
    <border>
      <left/>
      <right style="thin">
        <color indexed="64"/>
      </right>
      <top/>
      <bottom style="dashed">
        <color indexed="64"/>
      </bottom>
      <diagonal/>
    </border>
    <border>
      <left style="thin">
        <color indexed="64"/>
      </left>
      <right style="thin">
        <color indexed="64"/>
      </right>
      <top/>
      <bottom style="dashed">
        <color indexed="64"/>
      </bottom>
      <diagonal/>
    </border>
    <border>
      <left/>
      <right style="thin">
        <color indexed="64"/>
      </right>
      <top/>
      <bottom/>
      <diagonal/>
    </border>
    <border>
      <left style="thin">
        <color indexed="64"/>
      </left>
      <right style="thin">
        <color indexed="64"/>
      </right>
      <top/>
      <bottom/>
      <diagonal/>
    </border>
    <border>
      <left/>
      <right/>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diagonal/>
    </border>
    <border>
      <left style="thin">
        <color indexed="64"/>
      </left>
      <right style="thin">
        <color indexed="64"/>
      </right>
      <top style="thin">
        <color indexed="64"/>
      </top>
      <bottom style="hair">
        <color indexed="64"/>
      </bottom>
      <diagonal/>
    </border>
    <border>
      <left style="thin">
        <color indexed="64"/>
      </left>
      <right/>
      <top style="dashed">
        <color indexed="64"/>
      </top>
      <bottom/>
      <diagonal/>
    </border>
    <border>
      <left/>
      <right/>
      <top style="dashed">
        <color indexed="64"/>
      </top>
      <bottom/>
      <diagonal/>
    </border>
    <border>
      <left/>
      <right style="thin">
        <color indexed="64"/>
      </right>
      <top style="dashed">
        <color indexed="64"/>
      </top>
      <bottom/>
      <diagonal/>
    </border>
    <border>
      <left style="thin">
        <color indexed="64"/>
      </left>
      <right style="thin">
        <color indexed="64"/>
      </right>
      <top style="dashed">
        <color indexed="64"/>
      </top>
      <bottom/>
      <diagonal/>
    </border>
    <border>
      <left style="thin">
        <color indexed="64"/>
      </left>
      <right/>
      <top style="double">
        <color indexed="64"/>
      </top>
      <bottom/>
      <diagonal/>
    </border>
    <border>
      <left/>
      <right/>
      <top style="double">
        <color indexed="64"/>
      </top>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s>
  <cellStyleXfs count="2">
    <xf numFmtId="0" fontId="0" fillId="0" borderId="0"/>
    <xf numFmtId="0" fontId="3" fillId="0" borderId="0"/>
  </cellStyleXfs>
  <cellXfs count="212">
    <xf numFmtId="0" fontId="0" fillId="0" borderId="0" xfId="0"/>
    <xf numFmtId="3" fontId="12" fillId="0" borderId="0" xfId="0" applyNumberFormat="1" applyFont="1" applyFill="1" applyBorder="1" applyAlignment="1"/>
    <xf numFmtId="3" fontId="16" fillId="0" borderId="0" xfId="0" applyNumberFormat="1" applyFont="1" applyFill="1" applyBorder="1" applyAlignment="1"/>
    <xf numFmtId="3" fontId="1" fillId="0" borderId="0" xfId="0" applyNumberFormat="1" applyFont="1" applyAlignment="1">
      <alignment horizontal="center" vertical="center"/>
    </xf>
    <xf numFmtId="3" fontId="1" fillId="0" borderId="0" xfId="0" applyNumberFormat="1" applyFont="1" applyBorder="1" applyAlignment="1">
      <alignment horizontal="center" vertical="center"/>
    </xf>
    <xf numFmtId="3" fontId="0" fillId="0" borderId="0" xfId="0" applyNumberFormat="1" applyAlignment="1">
      <alignment horizontal="center"/>
    </xf>
    <xf numFmtId="3" fontId="0" fillId="0" borderId="0" xfId="0" applyNumberFormat="1" applyAlignment="1">
      <alignment vertical="center"/>
    </xf>
    <xf numFmtId="3" fontId="15" fillId="0" borderId="0" xfId="0" applyNumberFormat="1" applyFont="1" applyAlignment="1">
      <alignment vertical="center"/>
    </xf>
    <xf numFmtId="3" fontId="0" fillId="0" borderId="0" xfId="0" applyNumberFormat="1" applyBorder="1" applyAlignment="1">
      <alignment vertical="center"/>
    </xf>
    <xf numFmtId="3" fontId="15" fillId="0" borderId="0" xfId="0" applyNumberFormat="1" applyFont="1" applyBorder="1"/>
    <xf numFmtId="3" fontId="0" fillId="0" borderId="0" xfId="0" applyNumberFormat="1"/>
    <xf numFmtId="3" fontId="0" fillId="0" borderId="0" xfId="0" applyNumberFormat="1" applyBorder="1"/>
    <xf numFmtId="3" fontId="13" fillId="0" borderId="0" xfId="0" applyNumberFormat="1" applyFont="1" applyBorder="1" applyAlignment="1">
      <alignment horizontal="left"/>
    </xf>
    <xf numFmtId="3" fontId="7" fillId="0" borderId="0" xfId="0" applyNumberFormat="1" applyFont="1" applyBorder="1" applyAlignment="1">
      <alignment horizontal="left"/>
    </xf>
    <xf numFmtId="3" fontId="4" fillId="0" borderId="0" xfId="0" applyNumberFormat="1" applyFont="1" applyBorder="1" applyAlignment="1">
      <alignment horizontal="left" vertical="center"/>
    </xf>
    <xf numFmtId="3" fontId="2" fillId="0" borderId="0" xfId="0" applyNumberFormat="1" applyFont="1" applyBorder="1" applyAlignment="1">
      <alignment horizontal="center"/>
    </xf>
    <xf numFmtId="3" fontId="3" fillId="0" borderId="1" xfId="0" applyNumberFormat="1" applyFont="1" applyBorder="1"/>
    <xf numFmtId="3" fontId="5" fillId="0" borderId="2" xfId="0" applyNumberFormat="1" applyFont="1" applyBorder="1"/>
    <xf numFmtId="3" fontId="3" fillId="0" borderId="0" xfId="0" applyNumberFormat="1" applyFont="1"/>
    <xf numFmtId="3" fontId="3" fillId="0" borderId="2" xfId="0" applyNumberFormat="1" applyFont="1" applyFill="1" applyBorder="1" applyAlignment="1">
      <alignment vertical="center"/>
    </xf>
    <xf numFmtId="3" fontId="3" fillId="0" borderId="3" xfId="0" applyNumberFormat="1" applyFont="1" applyFill="1" applyBorder="1" applyAlignment="1">
      <alignment vertical="center"/>
    </xf>
    <xf numFmtId="3" fontId="3" fillId="0" borderId="4" xfId="0" applyNumberFormat="1" applyFont="1" applyFill="1" applyBorder="1" applyAlignment="1">
      <alignment horizontal="center" vertical="center"/>
    </xf>
    <xf numFmtId="3" fontId="5" fillId="0" borderId="5" xfId="0" applyNumberFormat="1" applyFont="1" applyBorder="1"/>
    <xf numFmtId="3" fontId="5" fillId="0" borderId="0" xfId="0" applyNumberFormat="1" applyFont="1" applyFill="1" applyBorder="1" applyAlignment="1">
      <alignment vertical="center"/>
    </xf>
    <xf numFmtId="3" fontId="6" fillId="0" borderId="6" xfId="0" applyNumberFormat="1" applyFont="1" applyFill="1" applyBorder="1" applyAlignment="1">
      <alignment vertical="center"/>
    </xf>
    <xf numFmtId="3" fontId="14" fillId="0" borderId="0" xfId="0" applyNumberFormat="1" applyFont="1" applyBorder="1" applyAlignment="1">
      <alignment horizontal="center"/>
    </xf>
    <xf numFmtId="3" fontId="7" fillId="0" borderId="7" xfId="0" applyNumberFormat="1" applyFont="1" applyFill="1" applyBorder="1" applyAlignment="1">
      <alignment vertical="center"/>
    </xf>
    <xf numFmtId="3" fontId="7" fillId="0" borderId="6" xfId="0" applyNumberFormat="1" applyFont="1" applyFill="1" applyBorder="1" applyAlignment="1">
      <alignment vertical="center"/>
    </xf>
    <xf numFmtId="3" fontId="11" fillId="0" borderId="6" xfId="0" applyNumberFormat="1" applyFont="1" applyFill="1" applyBorder="1" applyAlignment="1">
      <alignment vertical="center"/>
    </xf>
    <xf numFmtId="3" fontId="5" fillId="0" borderId="8" xfId="0" applyNumberFormat="1" applyFont="1" applyBorder="1"/>
    <xf numFmtId="3" fontId="5" fillId="0" borderId="9" xfId="0" applyNumberFormat="1" applyFont="1" applyFill="1" applyBorder="1" applyAlignment="1">
      <alignment vertical="center"/>
    </xf>
    <xf numFmtId="3" fontId="5" fillId="0" borderId="10" xfId="0" applyNumberFormat="1" applyFont="1" applyFill="1" applyBorder="1" applyAlignment="1">
      <alignment vertical="center"/>
    </xf>
    <xf numFmtId="3" fontId="6" fillId="0" borderId="11" xfId="0" applyNumberFormat="1" applyFont="1" applyFill="1" applyBorder="1" applyAlignment="1">
      <alignment vertical="center"/>
    </xf>
    <xf numFmtId="3" fontId="3" fillId="0" borderId="5" xfId="0" applyNumberFormat="1" applyFont="1" applyBorder="1"/>
    <xf numFmtId="3" fontId="5" fillId="0" borderId="0" xfId="0" applyNumberFormat="1" applyFont="1" applyBorder="1"/>
    <xf numFmtId="3" fontId="3" fillId="0" borderId="0" xfId="0" applyNumberFormat="1" applyFont="1" applyFill="1" applyBorder="1" applyAlignment="1">
      <alignment vertical="center"/>
    </xf>
    <xf numFmtId="3" fontId="3" fillId="0" borderId="12" xfId="0" applyNumberFormat="1" applyFont="1" applyFill="1" applyBorder="1" applyAlignment="1">
      <alignment vertical="center"/>
    </xf>
    <xf numFmtId="3" fontId="3" fillId="0" borderId="13" xfId="0" applyNumberFormat="1" applyFont="1" applyFill="1" applyBorder="1" applyAlignment="1">
      <alignment horizontal="center" vertical="center"/>
    </xf>
    <xf numFmtId="3" fontId="5" fillId="0" borderId="14" xfId="0" applyNumberFormat="1" applyFont="1" applyFill="1" applyBorder="1" applyAlignment="1">
      <alignment vertical="center"/>
    </xf>
    <xf numFmtId="3" fontId="5" fillId="0" borderId="7" xfId="0" applyNumberFormat="1" applyFont="1" applyFill="1" applyBorder="1" applyAlignment="1">
      <alignment vertical="center"/>
    </xf>
    <xf numFmtId="3" fontId="15" fillId="0" borderId="0" xfId="0" applyNumberFormat="1" applyFont="1"/>
    <xf numFmtId="3" fontId="5" fillId="0" borderId="15" xfId="0" applyNumberFormat="1" applyFont="1" applyFill="1" applyBorder="1" applyAlignment="1">
      <alignment vertical="center"/>
    </xf>
    <xf numFmtId="3" fontId="0" fillId="0" borderId="15" xfId="0" applyNumberFormat="1" applyBorder="1"/>
    <xf numFmtId="3" fontId="0" fillId="0" borderId="16" xfId="0" applyNumberFormat="1" applyBorder="1"/>
    <xf numFmtId="3" fontId="6" fillId="0" borderId="17" xfId="0" applyNumberFormat="1" applyFont="1" applyFill="1" applyBorder="1" applyAlignment="1">
      <alignment vertical="center"/>
    </xf>
    <xf numFmtId="3" fontId="0" fillId="0" borderId="12" xfId="0" applyNumberFormat="1" applyBorder="1"/>
    <xf numFmtId="3" fontId="6" fillId="0" borderId="18" xfId="0" applyNumberFormat="1" applyFont="1" applyFill="1" applyBorder="1" applyAlignment="1">
      <alignment vertical="center"/>
    </xf>
    <xf numFmtId="3" fontId="5" fillId="0" borderId="0" xfId="0" applyNumberFormat="1" applyFont="1" applyFill="1" applyBorder="1" applyAlignment="1">
      <alignment vertical="center" wrapText="1"/>
    </xf>
    <xf numFmtId="3" fontId="7" fillId="0" borderId="7" xfId="0" applyNumberFormat="1" applyFont="1" applyFill="1" applyBorder="1" applyAlignment="1">
      <alignment vertical="center" wrapText="1"/>
    </xf>
    <xf numFmtId="3" fontId="7" fillId="0" borderId="19" xfId="0" applyNumberFormat="1" applyFont="1" applyFill="1" applyBorder="1" applyAlignment="1">
      <alignment vertical="center"/>
    </xf>
    <xf numFmtId="3" fontId="7" fillId="0" borderId="14" xfId="0" applyNumberFormat="1" applyFont="1" applyFill="1" applyBorder="1" applyAlignment="1">
      <alignment vertical="center"/>
    </xf>
    <xf numFmtId="3" fontId="5" fillId="0" borderId="12" xfId="0" applyNumberFormat="1" applyFont="1" applyFill="1" applyBorder="1" applyAlignment="1">
      <alignment vertical="center" wrapText="1"/>
    </xf>
    <xf numFmtId="3" fontId="7" fillId="0" borderId="13" xfId="0" applyNumberFormat="1" applyFont="1" applyFill="1" applyBorder="1" applyAlignment="1">
      <alignment vertical="center"/>
    </xf>
    <xf numFmtId="3" fontId="7" fillId="0" borderId="0" xfId="0" applyNumberFormat="1" applyFont="1" applyBorder="1" applyAlignment="1">
      <alignment horizontal="center"/>
    </xf>
    <xf numFmtId="3" fontId="7" fillId="0" borderId="0" xfId="0" applyNumberFormat="1" applyFont="1" applyFill="1" applyBorder="1" applyAlignment="1">
      <alignment vertical="center"/>
    </xf>
    <xf numFmtId="3" fontId="11" fillId="0" borderId="13" xfId="0" applyNumberFormat="1" applyFont="1" applyFill="1" applyBorder="1" applyAlignment="1">
      <alignment vertical="center"/>
    </xf>
    <xf numFmtId="3" fontId="5" fillId="0" borderId="6" xfId="0" applyNumberFormat="1" applyFont="1" applyFill="1" applyBorder="1" applyAlignment="1">
      <alignment vertical="center"/>
    </xf>
    <xf numFmtId="3" fontId="15" fillId="0" borderId="0" xfId="0" applyNumberFormat="1" applyFont="1" applyBorder="1" applyAlignment="1">
      <alignment horizontal="center"/>
    </xf>
    <xf numFmtId="3" fontId="5" fillId="0" borderId="16" xfId="0" applyNumberFormat="1" applyFont="1" applyFill="1" applyBorder="1" applyAlignment="1">
      <alignment vertical="center"/>
    </xf>
    <xf numFmtId="3" fontId="5" fillId="0" borderId="17" xfId="0" applyNumberFormat="1" applyFont="1" applyFill="1" applyBorder="1" applyAlignment="1">
      <alignment vertical="center"/>
    </xf>
    <xf numFmtId="3" fontId="8" fillId="0" borderId="15" xfId="0" applyNumberFormat="1" applyFont="1" applyFill="1" applyBorder="1" applyAlignment="1">
      <alignment vertical="center"/>
    </xf>
    <xf numFmtId="3" fontId="8" fillId="0" borderId="16" xfId="0" applyNumberFormat="1" applyFont="1" applyFill="1" applyBorder="1" applyAlignment="1">
      <alignment vertical="center"/>
    </xf>
    <xf numFmtId="3" fontId="3" fillId="0" borderId="20" xfId="0" applyNumberFormat="1" applyFont="1" applyBorder="1"/>
    <xf numFmtId="3" fontId="5" fillId="0" borderId="21" xfId="0" applyNumberFormat="1" applyFont="1" applyBorder="1"/>
    <xf numFmtId="3" fontId="3" fillId="0" borderId="21" xfId="0" applyNumberFormat="1" applyFont="1" applyFill="1" applyBorder="1" applyAlignment="1">
      <alignment vertical="center"/>
    </xf>
    <xf numFmtId="3" fontId="3" fillId="0" borderId="22" xfId="0" applyNumberFormat="1" applyFont="1" applyFill="1" applyBorder="1" applyAlignment="1">
      <alignment vertical="center"/>
    </xf>
    <xf numFmtId="3" fontId="3" fillId="0" borderId="23" xfId="0" applyNumberFormat="1" applyFont="1" applyFill="1" applyBorder="1" applyAlignment="1">
      <alignment horizontal="center" vertical="center"/>
    </xf>
    <xf numFmtId="3" fontId="8" fillId="0" borderId="14" xfId="0" applyNumberFormat="1" applyFont="1" applyFill="1" applyBorder="1" applyAlignment="1">
      <alignment vertical="center"/>
    </xf>
    <xf numFmtId="3" fontId="5" fillId="0" borderId="15" xfId="0" applyNumberFormat="1" applyFont="1" applyBorder="1"/>
    <xf numFmtId="3" fontId="15" fillId="0" borderId="0" xfId="0" applyNumberFormat="1" applyFont="1" applyAlignment="1">
      <alignment horizontal="center"/>
    </xf>
    <xf numFmtId="3" fontId="3" fillId="0" borderId="24" xfId="0" applyNumberFormat="1" applyFont="1" applyFill="1" applyBorder="1"/>
    <xf numFmtId="3" fontId="5" fillId="0" borderId="25" xfId="0" applyNumberFormat="1" applyFont="1" applyFill="1" applyBorder="1"/>
    <xf numFmtId="3" fontId="3" fillId="0" borderId="25" xfId="0" applyNumberFormat="1" applyFont="1" applyFill="1" applyBorder="1" applyAlignment="1">
      <alignment vertical="center"/>
    </xf>
    <xf numFmtId="3" fontId="3" fillId="0" borderId="26" xfId="0" applyNumberFormat="1" applyFont="1" applyFill="1" applyBorder="1" applyAlignment="1">
      <alignment vertical="center"/>
    </xf>
    <xf numFmtId="3" fontId="3" fillId="0" borderId="27" xfId="0" applyNumberFormat="1" applyFont="1" applyFill="1" applyBorder="1" applyAlignment="1">
      <alignment horizontal="center" vertical="center"/>
    </xf>
    <xf numFmtId="3" fontId="3" fillId="0" borderId="24" xfId="0" applyNumberFormat="1" applyFont="1" applyFill="1" applyBorder="1" applyAlignment="1">
      <alignment horizontal="center" vertical="center"/>
    </xf>
    <xf numFmtId="3" fontId="3" fillId="0" borderId="26" xfId="0" applyNumberFormat="1" applyFont="1" applyFill="1" applyBorder="1" applyAlignment="1">
      <alignment horizontal="center" vertical="center"/>
    </xf>
    <xf numFmtId="3" fontId="7" fillId="0" borderId="5" xfId="0" applyNumberFormat="1" applyFont="1" applyFill="1" applyBorder="1"/>
    <xf numFmtId="3" fontId="9" fillId="0" borderId="14" xfId="0" applyNumberFormat="1" applyFont="1" applyFill="1" applyBorder="1" applyAlignment="1">
      <alignment vertical="center"/>
    </xf>
    <xf numFmtId="3" fontId="9" fillId="0" borderId="7" xfId="0" applyNumberFormat="1" applyFont="1" applyFill="1" applyBorder="1" applyAlignment="1">
      <alignment vertical="center"/>
    </xf>
    <xf numFmtId="3" fontId="4" fillId="0" borderId="0" xfId="0" applyNumberFormat="1" applyFont="1"/>
    <xf numFmtId="3" fontId="5" fillId="0" borderId="28" xfId="0" applyNumberFormat="1" applyFont="1" applyFill="1" applyBorder="1"/>
    <xf numFmtId="3" fontId="5" fillId="0" borderId="29" xfId="0" applyNumberFormat="1" applyFont="1" applyFill="1" applyBorder="1" applyAlignment="1">
      <alignment vertical="center"/>
    </xf>
    <xf numFmtId="3" fontId="5" fillId="0" borderId="30" xfId="0" applyNumberFormat="1" applyFont="1" applyFill="1" applyBorder="1" applyAlignment="1">
      <alignment vertical="center"/>
    </xf>
    <xf numFmtId="3" fontId="6" fillId="0" borderId="31" xfId="0" applyNumberFormat="1" applyFont="1" applyFill="1" applyBorder="1" applyAlignment="1">
      <alignment vertical="center"/>
    </xf>
    <xf numFmtId="3" fontId="6" fillId="0" borderId="28" xfId="0" applyNumberFormat="1" applyFont="1" applyFill="1" applyBorder="1" applyAlignment="1">
      <alignment vertical="center"/>
    </xf>
    <xf numFmtId="3" fontId="6" fillId="0" borderId="30" xfId="0" applyNumberFormat="1" applyFont="1" applyFill="1" applyBorder="1" applyAlignment="1">
      <alignment vertical="center"/>
    </xf>
    <xf numFmtId="3" fontId="0" fillId="0" borderId="0" xfId="0" applyNumberFormat="1" applyBorder="1" applyAlignment="1"/>
    <xf numFmtId="3" fontId="15" fillId="0" borderId="0" xfId="0" applyNumberFormat="1" applyFont="1" applyAlignment="1"/>
    <xf numFmtId="3" fontId="0" fillId="0" borderId="0" xfId="0" applyNumberFormat="1" applyAlignment="1"/>
    <xf numFmtId="3" fontId="10" fillId="0" borderId="0" xfId="0" applyNumberFormat="1" applyFont="1" applyBorder="1"/>
    <xf numFmtId="3" fontId="5" fillId="0" borderId="0" xfId="0" applyNumberFormat="1" applyFont="1"/>
    <xf numFmtId="3" fontId="10" fillId="0" borderId="0" xfId="0" applyNumberFormat="1" applyFont="1"/>
    <xf numFmtId="3" fontId="5" fillId="0" borderId="13" xfId="0" applyNumberFormat="1" applyFont="1" applyFill="1" applyBorder="1" applyAlignment="1">
      <alignment vertical="center"/>
    </xf>
    <xf numFmtId="3" fontId="5" fillId="0" borderId="18" xfId="0" applyNumberFormat="1" applyFont="1" applyFill="1" applyBorder="1" applyAlignment="1">
      <alignment vertical="center"/>
    </xf>
    <xf numFmtId="3" fontId="3" fillId="0" borderId="13" xfId="0" applyNumberFormat="1" applyFont="1" applyBorder="1"/>
    <xf numFmtId="3" fontId="3" fillId="0" borderId="0" xfId="1" applyNumberFormat="1"/>
    <xf numFmtId="3" fontId="5" fillId="0" borderId="0" xfId="1" applyNumberFormat="1" applyFont="1"/>
    <xf numFmtId="3" fontId="3" fillId="0" borderId="0" xfId="1" applyNumberFormat="1" applyBorder="1"/>
    <xf numFmtId="3" fontId="10" fillId="0" borderId="0" xfId="1" applyNumberFormat="1" applyFont="1"/>
    <xf numFmtId="3" fontId="10" fillId="0" borderId="0" xfId="1" applyNumberFormat="1" applyFont="1" applyBorder="1"/>
    <xf numFmtId="3" fontId="3" fillId="0" borderId="0" xfId="1" applyNumberFormat="1" applyAlignment="1"/>
    <xf numFmtId="3" fontId="5" fillId="0" borderId="0" xfId="1" applyNumberFormat="1" applyFont="1" applyAlignment="1"/>
    <xf numFmtId="3" fontId="3" fillId="0" borderId="0" xfId="1" applyNumberFormat="1" applyBorder="1" applyAlignment="1"/>
    <xf numFmtId="3" fontId="6" fillId="0" borderId="31" xfId="1" applyNumberFormat="1" applyFont="1" applyFill="1" applyBorder="1" applyAlignment="1">
      <alignment vertical="center"/>
    </xf>
    <xf numFmtId="3" fontId="6" fillId="0" borderId="30" xfId="1" applyNumberFormat="1" applyFont="1" applyFill="1" applyBorder="1" applyAlignment="1">
      <alignment vertical="center"/>
    </xf>
    <xf numFmtId="3" fontId="5" fillId="0" borderId="30" xfId="1" applyNumberFormat="1" applyFont="1" applyFill="1" applyBorder="1" applyAlignment="1">
      <alignment vertical="center"/>
    </xf>
    <xf numFmtId="3" fontId="5" fillId="0" borderId="29" xfId="1" applyNumberFormat="1" applyFont="1" applyFill="1" applyBorder="1" applyAlignment="1">
      <alignment vertical="center"/>
    </xf>
    <xf numFmtId="3" fontId="5" fillId="0" borderId="28" xfId="1" applyNumberFormat="1" applyFont="1" applyFill="1" applyBorder="1"/>
    <xf numFmtId="3" fontId="6" fillId="0" borderId="28" xfId="1" applyNumberFormat="1" applyFont="1" applyFill="1" applyBorder="1" applyAlignment="1">
      <alignment vertical="center"/>
    </xf>
    <xf numFmtId="3" fontId="1" fillId="0" borderId="0" xfId="1" applyNumberFormat="1" applyFont="1"/>
    <xf numFmtId="3" fontId="11" fillId="0" borderId="6" xfId="1" applyNumberFormat="1" applyFont="1" applyFill="1" applyBorder="1" applyAlignment="1">
      <alignment vertical="center"/>
    </xf>
    <xf numFmtId="3" fontId="7" fillId="0" borderId="6" xfId="1" applyNumberFormat="1" applyFont="1" applyFill="1" applyBorder="1" applyAlignment="1">
      <alignment vertical="center"/>
    </xf>
    <xf numFmtId="3" fontId="9" fillId="0" borderId="7" xfId="1" applyNumberFormat="1" applyFont="1" applyFill="1" applyBorder="1" applyAlignment="1">
      <alignment vertical="center"/>
    </xf>
    <xf numFmtId="3" fontId="9" fillId="0" borderId="14" xfId="1" applyNumberFormat="1" applyFont="1" applyFill="1" applyBorder="1" applyAlignment="1">
      <alignment vertical="center"/>
    </xf>
    <xf numFmtId="3" fontId="7" fillId="0" borderId="5" xfId="1" applyNumberFormat="1" applyFont="1" applyFill="1" applyBorder="1"/>
    <xf numFmtId="3" fontId="7" fillId="0" borderId="7" xfId="1" applyNumberFormat="1" applyFont="1" applyFill="1" applyBorder="1" applyAlignment="1">
      <alignment vertical="center"/>
    </xf>
    <xf numFmtId="3" fontId="7" fillId="0" borderId="14" xfId="1" applyNumberFormat="1" applyFont="1" applyFill="1" applyBorder="1" applyAlignment="1">
      <alignment vertical="center"/>
    </xf>
    <xf numFmtId="3" fontId="3" fillId="0" borderId="0" xfId="1" applyNumberFormat="1" applyFont="1"/>
    <xf numFmtId="3" fontId="3" fillId="0" borderId="27" xfId="1" applyNumberFormat="1" applyFont="1" applyFill="1" applyBorder="1" applyAlignment="1">
      <alignment horizontal="center" vertical="center"/>
    </xf>
    <xf numFmtId="3" fontId="3" fillId="0" borderId="26" xfId="1" applyNumberFormat="1" applyFont="1" applyFill="1" applyBorder="1" applyAlignment="1">
      <alignment horizontal="center" vertical="center"/>
    </xf>
    <xf numFmtId="3" fontId="3" fillId="0" borderId="26" xfId="1" applyNumberFormat="1" applyFont="1" applyFill="1" applyBorder="1" applyAlignment="1">
      <alignment vertical="center"/>
    </xf>
    <xf numFmtId="3" fontId="5" fillId="0" borderId="25" xfId="1" applyNumberFormat="1" applyFont="1" applyFill="1" applyBorder="1"/>
    <xf numFmtId="3" fontId="3" fillId="0" borderId="24" xfId="1" applyNumberFormat="1" applyFont="1" applyFill="1" applyBorder="1"/>
    <xf numFmtId="3" fontId="3" fillId="0" borderId="24" xfId="1" applyNumberFormat="1" applyFont="1" applyFill="1" applyBorder="1" applyAlignment="1">
      <alignment horizontal="center" vertical="center"/>
    </xf>
    <xf numFmtId="3" fontId="3" fillId="0" borderId="25" xfId="1" applyNumberFormat="1" applyFont="1" applyFill="1" applyBorder="1" applyAlignment="1">
      <alignment vertical="center"/>
    </xf>
    <xf numFmtId="3" fontId="11" fillId="0" borderId="13" xfId="1" applyNumberFormat="1" applyFont="1" applyFill="1" applyBorder="1" applyAlignment="1">
      <alignment vertical="center"/>
    </xf>
    <xf numFmtId="3" fontId="7" fillId="0" borderId="13" xfId="1" applyNumberFormat="1" applyFont="1" applyFill="1" applyBorder="1" applyAlignment="1">
      <alignment vertical="center"/>
    </xf>
    <xf numFmtId="3" fontId="7" fillId="0" borderId="0" xfId="1" applyNumberFormat="1" applyFont="1" applyFill="1" applyBorder="1" applyAlignment="1">
      <alignment vertical="center"/>
    </xf>
    <xf numFmtId="3" fontId="7" fillId="0" borderId="0" xfId="1" applyNumberFormat="1" applyFont="1" applyBorder="1" applyAlignment="1">
      <alignment horizontal="center"/>
    </xf>
    <xf numFmtId="3" fontId="5" fillId="0" borderId="5" xfId="1" applyNumberFormat="1" applyFont="1" applyBorder="1"/>
    <xf numFmtId="3" fontId="5" fillId="0" borderId="12" xfId="1" applyNumberFormat="1" applyFont="1" applyFill="1" applyBorder="1" applyAlignment="1">
      <alignment vertical="center" wrapText="1"/>
    </xf>
    <xf numFmtId="3" fontId="5" fillId="0" borderId="0" xfId="1" applyNumberFormat="1" applyFont="1" applyFill="1" applyBorder="1" applyAlignment="1">
      <alignment vertical="center" wrapText="1"/>
    </xf>
    <xf numFmtId="3" fontId="7" fillId="0" borderId="0" xfId="1" applyNumberFormat="1" applyFont="1" applyBorder="1" applyAlignment="1">
      <alignment horizontal="left"/>
    </xf>
    <xf numFmtId="3" fontId="14" fillId="0" borderId="0" xfId="1" applyNumberFormat="1" applyFont="1" applyBorder="1" applyAlignment="1">
      <alignment horizontal="center"/>
    </xf>
    <xf numFmtId="3" fontId="7" fillId="0" borderId="19" xfId="1" applyNumberFormat="1" applyFont="1" applyFill="1" applyBorder="1" applyAlignment="1">
      <alignment vertical="center"/>
    </xf>
    <xf numFmtId="3" fontId="7" fillId="0" borderId="7" xfId="1" applyNumberFormat="1" applyFont="1" applyFill="1" applyBorder="1" applyAlignment="1">
      <alignment vertical="center" wrapText="1"/>
    </xf>
    <xf numFmtId="3" fontId="5" fillId="0" borderId="13" xfId="1" applyNumberFormat="1" applyFont="1" applyFill="1" applyBorder="1" applyAlignment="1">
      <alignment vertical="center"/>
    </xf>
    <xf numFmtId="3" fontId="5" fillId="0" borderId="0" xfId="1" applyNumberFormat="1" applyFont="1" applyFill="1" applyBorder="1" applyAlignment="1">
      <alignment vertical="center"/>
    </xf>
    <xf numFmtId="3" fontId="6" fillId="0" borderId="17" xfId="1" applyNumberFormat="1" applyFont="1" applyFill="1" applyBorder="1" applyAlignment="1">
      <alignment vertical="center"/>
    </xf>
    <xf numFmtId="3" fontId="3" fillId="0" borderId="16" xfId="1" applyNumberFormat="1" applyBorder="1"/>
    <xf numFmtId="3" fontId="8" fillId="0" borderId="15" xfId="1" applyNumberFormat="1" applyFont="1" applyFill="1" applyBorder="1" applyAlignment="1">
      <alignment vertical="center"/>
    </xf>
    <xf numFmtId="3" fontId="5" fillId="0" borderId="6" xfId="1" applyNumberFormat="1" applyFont="1" applyFill="1" applyBorder="1" applyAlignment="1">
      <alignment vertical="center"/>
    </xf>
    <xf numFmtId="3" fontId="3" fillId="0" borderId="12" xfId="1" applyNumberFormat="1" applyBorder="1"/>
    <xf numFmtId="3" fontId="5" fillId="0" borderId="18" xfId="1" applyNumberFormat="1" applyFont="1" applyFill="1" applyBorder="1" applyAlignment="1">
      <alignment vertical="center"/>
    </xf>
    <xf numFmtId="3" fontId="5" fillId="0" borderId="0" xfId="1" applyNumberFormat="1" applyFont="1" applyAlignment="1">
      <alignment horizontal="center"/>
    </xf>
    <xf numFmtId="3" fontId="5" fillId="0" borderId="17" xfId="1" applyNumberFormat="1" applyFont="1" applyFill="1" applyBorder="1" applyAlignment="1">
      <alignment vertical="center"/>
    </xf>
    <xf numFmtId="3" fontId="5" fillId="0" borderId="15" xfId="1" applyNumberFormat="1" applyFont="1" applyBorder="1"/>
    <xf numFmtId="3" fontId="3" fillId="0" borderId="13" xfId="1" applyNumberFormat="1" applyFont="1" applyBorder="1"/>
    <xf numFmtId="3" fontId="5" fillId="0" borderId="7" xfId="1" applyNumberFormat="1" applyFont="1" applyFill="1" applyBorder="1" applyAlignment="1">
      <alignment vertical="center"/>
    </xf>
    <xf numFmtId="3" fontId="5" fillId="0" borderId="14" xfId="1" applyNumberFormat="1" applyFont="1" applyFill="1" applyBorder="1" applyAlignment="1">
      <alignment vertical="center"/>
    </xf>
    <xf numFmtId="3" fontId="3" fillId="0" borderId="4" xfId="1" applyNumberFormat="1" applyFont="1" applyFill="1" applyBorder="1" applyAlignment="1">
      <alignment horizontal="center" vertical="center"/>
    </xf>
    <xf numFmtId="3" fontId="3" fillId="0" borderId="2" xfId="1" applyNumberFormat="1" applyFont="1" applyFill="1" applyBorder="1" applyAlignment="1">
      <alignment vertical="center"/>
    </xf>
    <xf numFmtId="3" fontId="5" fillId="0" borderId="2" xfId="1" applyNumberFormat="1" applyFont="1" applyBorder="1"/>
    <xf numFmtId="3" fontId="3" fillId="0" borderId="1" xfId="1" applyNumberFormat="1" applyFont="1" applyBorder="1"/>
    <xf numFmtId="3" fontId="3" fillId="0" borderId="3" xfId="1" applyNumberFormat="1" applyFont="1" applyFill="1" applyBorder="1" applyAlignment="1">
      <alignment vertical="center"/>
    </xf>
    <xf numFmtId="3" fontId="6" fillId="0" borderId="11" xfId="1" applyNumberFormat="1" applyFont="1" applyFill="1" applyBorder="1" applyAlignment="1">
      <alignment vertical="center"/>
    </xf>
    <xf numFmtId="3" fontId="5" fillId="0" borderId="10" xfId="1" applyNumberFormat="1" applyFont="1" applyFill="1" applyBorder="1" applyAlignment="1">
      <alignment vertical="center"/>
    </xf>
    <xf numFmtId="3" fontId="5" fillId="0" borderId="9" xfId="1" applyNumberFormat="1" applyFont="1" applyFill="1" applyBorder="1" applyAlignment="1">
      <alignment vertical="center"/>
    </xf>
    <xf numFmtId="3" fontId="5" fillId="0" borderId="8" xfId="1" applyNumberFormat="1" applyFont="1" applyBorder="1"/>
    <xf numFmtId="3" fontId="6" fillId="0" borderId="6" xfId="1" applyNumberFormat="1" applyFont="1" applyFill="1" applyBorder="1" applyAlignment="1">
      <alignment vertical="center"/>
    </xf>
    <xf numFmtId="3" fontId="8" fillId="0" borderId="14" xfId="1" applyNumberFormat="1" applyFont="1" applyFill="1" applyBorder="1" applyAlignment="1">
      <alignment vertical="center"/>
    </xf>
    <xf numFmtId="3" fontId="3" fillId="0" borderId="23" xfId="1" applyNumberFormat="1" applyFont="1" applyFill="1" applyBorder="1" applyAlignment="1">
      <alignment horizontal="center" vertical="center"/>
    </xf>
    <xf numFmtId="3" fontId="3" fillId="0" borderId="22" xfId="1" applyNumberFormat="1" applyFont="1" applyFill="1" applyBorder="1" applyAlignment="1">
      <alignment vertical="center"/>
    </xf>
    <xf numFmtId="3" fontId="5" fillId="0" borderId="21" xfId="1" applyNumberFormat="1" applyFont="1" applyBorder="1"/>
    <xf numFmtId="3" fontId="3" fillId="0" borderId="20" xfId="1" applyNumberFormat="1" applyFont="1" applyBorder="1"/>
    <xf numFmtId="3" fontId="3" fillId="0" borderId="21" xfId="1" applyNumberFormat="1" applyFont="1" applyFill="1" applyBorder="1" applyAlignment="1">
      <alignment vertical="center"/>
    </xf>
    <xf numFmtId="3" fontId="5" fillId="0" borderId="15" xfId="1" applyNumberFormat="1" applyFont="1" applyFill="1" applyBorder="1" applyAlignment="1">
      <alignment vertical="center"/>
    </xf>
    <xf numFmtId="3" fontId="8" fillId="0" borderId="16" xfId="1" applyNumberFormat="1" applyFont="1" applyFill="1" applyBorder="1" applyAlignment="1">
      <alignment vertical="center"/>
    </xf>
    <xf numFmtId="3" fontId="5" fillId="0" borderId="0" xfId="1" applyNumberFormat="1" applyFont="1" applyBorder="1" applyAlignment="1">
      <alignment horizontal="center"/>
    </xf>
    <xf numFmtId="3" fontId="5" fillId="0" borderId="16" xfId="1" applyNumberFormat="1" applyFont="1" applyFill="1" applyBorder="1" applyAlignment="1">
      <alignment vertical="center"/>
    </xf>
    <xf numFmtId="3" fontId="6" fillId="0" borderId="18" xfId="1" applyNumberFormat="1" applyFont="1" applyFill="1" applyBorder="1" applyAlignment="1">
      <alignment vertical="center"/>
    </xf>
    <xf numFmtId="3" fontId="3" fillId="0" borderId="15" xfId="1" applyNumberFormat="1" applyBorder="1"/>
    <xf numFmtId="3" fontId="3" fillId="0" borderId="13" xfId="1" applyNumberFormat="1" applyFont="1" applyFill="1" applyBorder="1" applyAlignment="1">
      <alignment horizontal="center" vertical="center"/>
    </xf>
    <xf numFmtId="3" fontId="3" fillId="0" borderId="0" xfId="1" applyNumberFormat="1" applyFont="1" applyFill="1" applyBorder="1" applyAlignment="1">
      <alignment vertical="center"/>
    </xf>
    <xf numFmtId="3" fontId="5" fillId="0" borderId="0" xfId="1" applyNumberFormat="1" applyFont="1" applyBorder="1"/>
    <xf numFmtId="3" fontId="3" fillId="0" borderId="5" xfId="1" applyNumberFormat="1" applyFont="1" applyBorder="1"/>
    <xf numFmtId="3" fontId="3" fillId="0" borderId="12" xfId="1" applyNumberFormat="1" applyFont="1" applyFill="1" applyBorder="1" applyAlignment="1">
      <alignment vertical="center"/>
    </xf>
    <xf numFmtId="3" fontId="2" fillId="0" borderId="0" xfId="1" applyNumberFormat="1" applyFont="1" applyBorder="1" applyAlignment="1">
      <alignment horizontal="center"/>
    </xf>
    <xf numFmtId="3" fontId="1" fillId="0" borderId="0" xfId="1" applyNumberFormat="1" applyFont="1" applyBorder="1" applyAlignment="1">
      <alignment horizontal="left" vertical="center"/>
    </xf>
    <xf numFmtId="3" fontId="13" fillId="0" borderId="0" xfId="1" applyNumberFormat="1" applyFont="1" applyBorder="1" applyAlignment="1">
      <alignment horizontal="left"/>
    </xf>
    <xf numFmtId="3" fontId="3" fillId="0" borderId="0" xfId="1" applyNumberFormat="1" applyBorder="1" applyAlignment="1">
      <alignment vertical="center"/>
    </xf>
    <xf numFmtId="3" fontId="3" fillId="0" borderId="0" xfId="1" applyNumberFormat="1" applyAlignment="1">
      <alignment vertical="center"/>
    </xf>
    <xf numFmtId="3" fontId="5" fillId="0" borderId="0" xfId="1" applyNumberFormat="1" applyFont="1" applyAlignment="1">
      <alignment vertical="center"/>
    </xf>
    <xf numFmtId="3" fontId="3" fillId="0" borderId="0" xfId="1" applyNumberFormat="1" applyAlignment="1">
      <alignment horizontal="center"/>
    </xf>
    <xf numFmtId="3" fontId="1" fillId="0" borderId="0" xfId="1" applyNumberFormat="1" applyFont="1" applyBorder="1" applyAlignment="1">
      <alignment horizontal="center" vertical="center"/>
    </xf>
    <xf numFmtId="3" fontId="1" fillId="0" borderId="0" xfId="1" applyNumberFormat="1" applyFont="1" applyAlignment="1">
      <alignment horizontal="center" vertical="center"/>
    </xf>
    <xf numFmtId="3" fontId="16" fillId="0" borderId="0" xfId="1" applyNumberFormat="1" applyFont="1" applyFill="1" applyBorder="1" applyAlignment="1"/>
    <xf numFmtId="3" fontId="12" fillId="0" borderId="0" xfId="1" applyNumberFormat="1" applyFont="1" applyFill="1" applyBorder="1" applyAlignment="1"/>
    <xf numFmtId="3" fontId="2" fillId="0" borderId="0" xfId="1" applyNumberFormat="1" applyFont="1" applyBorder="1" applyAlignment="1">
      <alignment horizontal="center"/>
    </xf>
    <xf numFmtId="3" fontId="13" fillId="0" borderId="0" xfId="1" applyNumberFormat="1" applyFont="1" applyBorder="1" applyAlignment="1">
      <alignment horizontal="center"/>
    </xf>
    <xf numFmtId="3" fontId="1" fillId="0" borderId="1" xfId="1" applyNumberFormat="1" applyFont="1" applyFill="1" applyBorder="1" applyAlignment="1">
      <alignment horizontal="center" vertical="center"/>
    </xf>
    <xf numFmtId="3" fontId="1" fillId="0" borderId="2" xfId="1" applyNumberFormat="1" applyFont="1" applyFill="1" applyBorder="1" applyAlignment="1">
      <alignment horizontal="center" vertical="center"/>
    </xf>
    <xf numFmtId="3" fontId="1" fillId="0" borderId="3" xfId="1" applyNumberFormat="1" applyFont="1" applyFill="1" applyBorder="1" applyAlignment="1">
      <alignment horizontal="center" vertical="center"/>
    </xf>
    <xf numFmtId="3" fontId="1" fillId="0" borderId="28" xfId="1" applyNumberFormat="1" applyFont="1" applyFill="1" applyBorder="1" applyAlignment="1">
      <alignment horizontal="center" vertical="center"/>
    </xf>
    <xf numFmtId="3" fontId="1" fillId="0" borderId="29" xfId="1" applyNumberFormat="1" applyFont="1" applyFill="1" applyBorder="1" applyAlignment="1">
      <alignment horizontal="center" vertical="center"/>
    </xf>
    <xf numFmtId="3" fontId="1" fillId="0" borderId="30" xfId="1" applyNumberFormat="1" applyFont="1" applyFill="1" applyBorder="1" applyAlignment="1">
      <alignment horizontal="center" vertical="center"/>
    </xf>
    <xf numFmtId="164" fontId="17" fillId="0" borderId="4" xfId="1" applyNumberFormat="1" applyFont="1" applyFill="1" applyBorder="1" applyAlignment="1">
      <alignment horizontal="center" vertical="center"/>
    </xf>
    <xf numFmtId="164" fontId="17" fillId="0" borderId="31" xfId="1" applyNumberFormat="1" applyFont="1" applyFill="1" applyBorder="1" applyAlignment="1">
      <alignment horizontal="center" vertical="center"/>
    </xf>
    <xf numFmtId="3" fontId="2" fillId="0" borderId="0" xfId="0" applyNumberFormat="1" applyFont="1" applyBorder="1" applyAlignment="1">
      <alignment horizontal="center"/>
    </xf>
    <xf numFmtId="3" fontId="13" fillId="0" borderId="0" xfId="0" applyNumberFormat="1" applyFont="1" applyBorder="1" applyAlignment="1">
      <alignment horizontal="center"/>
    </xf>
    <xf numFmtId="3" fontId="4" fillId="0" borderId="1" xfId="0" applyNumberFormat="1" applyFont="1" applyFill="1" applyBorder="1" applyAlignment="1">
      <alignment horizontal="center" vertical="center"/>
    </xf>
    <xf numFmtId="3" fontId="4" fillId="0" borderId="2" xfId="0" applyNumberFormat="1" applyFont="1" applyFill="1" applyBorder="1" applyAlignment="1">
      <alignment horizontal="center" vertical="center"/>
    </xf>
    <xf numFmtId="3" fontId="4" fillId="0" borderId="3" xfId="0" applyNumberFormat="1" applyFont="1" applyFill="1" applyBorder="1" applyAlignment="1">
      <alignment horizontal="center" vertical="center"/>
    </xf>
    <xf numFmtId="3" fontId="4" fillId="0" borderId="28" xfId="0" applyNumberFormat="1" applyFont="1" applyFill="1" applyBorder="1" applyAlignment="1">
      <alignment horizontal="center" vertical="center"/>
    </xf>
    <xf numFmtId="3" fontId="4" fillId="0" borderId="29" xfId="0" applyNumberFormat="1" applyFont="1" applyFill="1" applyBorder="1" applyAlignment="1">
      <alignment horizontal="center" vertical="center"/>
    </xf>
    <xf numFmtId="3" fontId="4" fillId="0" borderId="30" xfId="0" applyNumberFormat="1" applyFont="1" applyFill="1" applyBorder="1" applyAlignment="1">
      <alignment horizontal="center" vertical="center"/>
    </xf>
    <xf numFmtId="164" fontId="17" fillId="0" borderId="4" xfId="0" applyNumberFormat="1" applyFont="1" applyFill="1" applyBorder="1" applyAlignment="1">
      <alignment horizontal="center" vertical="center"/>
    </xf>
    <xf numFmtId="164" fontId="17" fillId="0" borderId="31" xfId="0" applyNumberFormat="1" applyFont="1" applyFill="1" applyBorder="1" applyAlignment="1">
      <alignment horizontal="center" vertical="center"/>
    </xf>
    <xf numFmtId="0" fontId="18" fillId="0" borderId="0" xfId="0" applyFont="1" applyAlignment="1">
      <alignment horizontal="justify" vertical="center"/>
    </xf>
    <xf numFmtId="0" fontId="0" fillId="0" borderId="0" xfId="0" applyAlignment="1"/>
    <xf numFmtId="0" fontId="0" fillId="0" borderId="0" xfId="0" applyAlignment="1"/>
  </cellXfs>
  <cellStyles count="2">
    <cellStyle name="Normal" xfId="0" builtinId="0"/>
    <cellStyle name="Normal 2" xfId="1"/>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3E3E3"/>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P55"/>
  <sheetViews>
    <sheetView showGridLines="0" zoomScale="50" zoomScaleNormal="50" workbookViewId="0">
      <selection activeCell="B2" sqref="B2:P55"/>
    </sheetView>
  </sheetViews>
  <sheetFormatPr baseColWidth="10" defaultColWidth="11.44140625" defaultRowHeight="13.2" x14ac:dyDescent="0.25"/>
  <cols>
    <col min="1" max="1" width="2.6640625" style="96" customWidth="1"/>
    <col min="2" max="2" width="2.6640625" style="98" customWidth="1"/>
    <col min="3" max="3" width="2.6640625" style="97" customWidth="1"/>
    <col min="4" max="4" width="8" style="96" customWidth="1"/>
    <col min="5" max="5" width="29.5546875" style="98" customWidth="1"/>
    <col min="6" max="6" width="12.33203125" style="96" customWidth="1"/>
    <col min="7" max="7" width="2.6640625" style="98" customWidth="1"/>
    <col min="8" max="8" width="2.6640625" style="97" customWidth="1"/>
    <col min="9" max="9" width="7.88671875" style="96" customWidth="1"/>
    <col min="10" max="10" width="44.109375" style="98" customWidth="1"/>
    <col min="11" max="11" width="12.33203125" style="96" customWidth="1"/>
    <col min="12" max="12" width="2.6640625" style="98" customWidth="1"/>
    <col min="13" max="13" width="2.6640625" style="97" customWidth="1"/>
    <col min="14" max="14" width="52.88671875" style="96" customWidth="1"/>
    <col min="15" max="16" width="12.33203125" style="96" customWidth="1"/>
    <col min="17" max="16384" width="11.44140625" style="96"/>
  </cols>
  <sheetData>
    <row r="1" spans="2:16" x14ac:dyDescent="0.25">
      <c r="B1" s="188" t="s">
        <v>0</v>
      </c>
      <c r="C1" s="187"/>
      <c r="D1" s="186"/>
      <c r="E1" s="185"/>
      <c r="F1" s="184"/>
      <c r="G1" s="182"/>
      <c r="H1" s="183"/>
      <c r="I1" s="182"/>
      <c r="J1" s="181"/>
      <c r="K1" s="182"/>
      <c r="L1" s="181"/>
      <c r="M1" s="175"/>
    </row>
    <row r="2" spans="2:16" ht="15.6" x14ac:dyDescent="0.3">
      <c r="B2" s="180"/>
      <c r="C2" s="133"/>
      <c r="D2" s="179"/>
      <c r="E2" s="179"/>
      <c r="F2" s="98"/>
      <c r="H2" s="175"/>
      <c r="I2" s="178"/>
      <c r="J2" s="178"/>
      <c r="K2" s="98"/>
      <c r="M2" s="175"/>
      <c r="N2" s="98"/>
      <c r="O2" s="98"/>
      <c r="P2" s="98"/>
    </row>
    <row r="3" spans="2:16" ht="15" x14ac:dyDescent="0.25">
      <c r="B3" s="189" t="s">
        <v>1</v>
      </c>
      <c r="C3" s="189"/>
      <c r="D3" s="189"/>
      <c r="E3" s="189"/>
      <c r="F3" s="189"/>
      <c r="G3" s="189"/>
      <c r="H3" s="189"/>
      <c r="I3" s="189"/>
      <c r="J3" s="189"/>
      <c r="K3" s="189"/>
      <c r="L3" s="189"/>
      <c r="M3" s="189"/>
      <c r="N3" s="189"/>
      <c r="O3" s="189"/>
      <c r="P3" s="189"/>
    </row>
    <row r="4" spans="2:16" ht="15" customHeight="1" x14ac:dyDescent="0.3">
      <c r="B4" s="190" t="s">
        <v>2</v>
      </c>
      <c r="C4" s="190"/>
      <c r="D4" s="190"/>
      <c r="E4" s="190"/>
      <c r="F4" s="190"/>
      <c r="G4" s="190"/>
      <c r="H4" s="190"/>
      <c r="I4" s="190"/>
      <c r="J4" s="190"/>
      <c r="K4" s="190"/>
      <c r="L4" s="190"/>
      <c r="M4" s="190"/>
      <c r="N4" s="190"/>
      <c r="O4" s="190"/>
      <c r="P4" s="190"/>
    </row>
    <row r="5" spans="2:16" ht="15.6" x14ac:dyDescent="0.3">
      <c r="B5" s="180"/>
      <c r="C5" s="133"/>
      <c r="D5" s="179"/>
      <c r="E5" s="179"/>
      <c r="F5" s="98"/>
      <c r="H5" s="175"/>
      <c r="I5" s="178"/>
      <c r="J5" s="178"/>
      <c r="K5" s="98"/>
      <c r="M5" s="175"/>
      <c r="N5" s="98"/>
      <c r="O5" s="98"/>
      <c r="P5" s="98"/>
    </row>
    <row r="6" spans="2:16" x14ac:dyDescent="0.25">
      <c r="B6" s="191" t="s">
        <v>57</v>
      </c>
      <c r="C6" s="192"/>
      <c r="D6" s="192"/>
      <c r="E6" s="192"/>
      <c r="F6" s="193"/>
      <c r="G6" s="191" t="s">
        <v>58</v>
      </c>
      <c r="H6" s="192"/>
      <c r="I6" s="192"/>
      <c r="J6" s="192"/>
      <c r="K6" s="193"/>
      <c r="L6" s="191" t="s">
        <v>59</v>
      </c>
      <c r="M6" s="192"/>
      <c r="N6" s="193"/>
      <c r="O6" s="197" t="s">
        <v>3</v>
      </c>
      <c r="P6" s="197" t="s">
        <v>4</v>
      </c>
    </row>
    <row r="7" spans="2:16" s="118" customFormat="1" x14ac:dyDescent="0.25">
      <c r="B7" s="194" t="s">
        <v>5</v>
      </c>
      <c r="C7" s="195"/>
      <c r="D7" s="195"/>
      <c r="E7" s="195"/>
      <c r="F7" s="196"/>
      <c r="G7" s="194" t="s">
        <v>6</v>
      </c>
      <c r="H7" s="195"/>
      <c r="I7" s="195"/>
      <c r="J7" s="195"/>
      <c r="K7" s="196"/>
      <c r="L7" s="194" t="s">
        <v>7</v>
      </c>
      <c r="M7" s="195"/>
      <c r="N7" s="196"/>
      <c r="O7" s="198"/>
      <c r="P7" s="198"/>
    </row>
    <row r="8" spans="2:16" s="118" customFormat="1" x14ac:dyDescent="0.25">
      <c r="B8" s="154"/>
      <c r="C8" s="153"/>
      <c r="D8" s="152"/>
      <c r="E8" s="155"/>
      <c r="F8" s="151"/>
      <c r="G8" s="154"/>
      <c r="H8" s="153"/>
      <c r="I8" s="152"/>
      <c r="J8" s="155"/>
      <c r="K8" s="151"/>
      <c r="L8" s="154"/>
      <c r="M8" s="153"/>
      <c r="N8" s="155"/>
      <c r="O8" s="151"/>
      <c r="P8" s="151"/>
    </row>
    <row r="9" spans="2:16" x14ac:dyDescent="0.25">
      <c r="B9" s="130"/>
      <c r="C9" s="150" t="s">
        <v>8</v>
      </c>
      <c r="D9" s="150"/>
      <c r="E9" s="149"/>
      <c r="F9" s="160">
        <v>1805547</v>
      </c>
      <c r="G9" s="130"/>
      <c r="H9" s="150" t="s">
        <v>9</v>
      </c>
      <c r="I9" s="150"/>
      <c r="J9" s="149"/>
      <c r="K9" s="160">
        <v>1155551</v>
      </c>
      <c r="L9" s="130"/>
      <c r="M9" s="134" t="s">
        <v>10</v>
      </c>
      <c r="N9" s="116" t="s">
        <v>11</v>
      </c>
      <c r="O9" s="112">
        <f>F9-K9</f>
        <v>649996</v>
      </c>
      <c r="P9" s="111">
        <v>0</v>
      </c>
    </row>
    <row r="10" spans="2:16" ht="3.75" customHeight="1" x14ac:dyDescent="0.25">
      <c r="B10" s="159"/>
      <c r="C10" s="158"/>
      <c r="D10" s="158"/>
      <c r="E10" s="157"/>
      <c r="F10" s="156"/>
      <c r="G10" s="159"/>
      <c r="H10" s="158"/>
      <c r="I10" s="158"/>
      <c r="J10" s="157"/>
      <c r="K10" s="156"/>
      <c r="L10" s="159"/>
      <c r="M10" s="158"/>
      <c r="N10" s="157"/>
      <c r="O10" s="156"/>
      <c r="P10" s="156"/>
    </row>
    <row r="11" spans="2:16" s="98" customFormat="1" x14ac:dyDescent="0.25">
      <c r="B11" s="176"/>
      <c r="C11" s="175"/>
      <c r="D11" s="174"/>
      <c r="E11" s="177"/>
      <c r="F11" s="173"/>
      <c r="G11" s="176"/>
      <c r="H11" s="175"/>
      <c r="I11" s="174"/>
      <c r="J11" s="177"/>
      <c r="K11" s="173"/>
      <c r="L11" s="176"/>
      <c r="M11" s="175"/>
      <c r="N11" s="174"/>
      <c r="O11" s="173"/>
      <c r="P11" s="173"/>
    </row>
    <row r="12" spans="2:16" x14ac:dyDescent="0.25">
      <c r="B12" s="130"/>
      <c r="C12" s="150" t="s">
        <v>12</v>
      </c>
      <c r="D12" s="150"/>
      <c r="E12" s="149"/>
      <c r="F12" s="160">
        <v>0</v>
      </c>
      <c r="G12" s="130"/>
      <c r="H12" s="150" t="s">
        <v>13</v>
      </c>
      <c r="I12" s="150"/>
      <c r="J12" s="149"/>
      <c r="K12" s="160">
        <v>0</v>
      </c>
      <c r="L12" s="130"/>
      <c r="O12" s="148"/>
      <c r="P12" s="148"/>
    </row>
    <row r="13" spans="2:16" x14ac:dyDescent="0.25">
      <c r="B13" s="130"/>
      <c r="C13" s="167" t="s">
        <v>14</v>
      </c>
      <c r="D13" s="172"/>
      <c r="E13" s="140"/>
      <c r="F13" s="139">
        <v>0</v>
      </c>
      <c r="G13" s="130"/>
      <c r="H13" s="138"/>
      <c r="I13" s="98"/>
      <c r="J13" s="143"/>
      <c r="K13" s="137"/>
      <c r="L13" s="130"/>
      <c r="M13" s="138"/>
      <c r="N13" s="98"/>
      <c r="O13" s="137"/>
      <c r="P13" s="137"/>
    </row>
    <row r="14" spans="2:16" x14ac:dyDescent="0.25">
      <c r="B14" s="130"/>
      <c r="C14" s="167" t="s">
        <v>15</v>
      </c>
      <c r="D14" s="172"/>
      <c r="E14" s="140"/>
      <c r="F14" s="171">
        <v>0</v>
      </c>
      <c r="G14" s="130"/>
      <c r="H14" s="138"/>
      <c r="I14" s="98"/>
      <c r="J14" s="143"/>
      <c r="K14" s="137"/>
      <c r="L14" s="130"/>
      <c r="M14" s="138"/>
      <c r="N14" s="98"/>
      <c r="O14" s="137"/>
      <c r="P14" s="137"/>
    </row>
    <row r="15" spans="2:16" x14ac:dyDescent="0.25">
      <c r="B15" s="130"/>
      <c r="C15" s="133"/>
      <c r="D15" s="132"/>
      <c r="E15" s="136" t="s">
        <v>56</v>
      </c>
      <c r="F15" s="135">
        <f>F12+F13+F14</f>
        <v>0</v>
      </c>
      <c r="G15" s="130"/>
      <c r="H15" s="133"/>
      <c r="I15" s="132"/>
      <c r="J15" s="136" t="s">
        <v>56</v>
      </c>
      <c r="K15" s="135">
        <f>K12</f>
        <v>0</v>
      </c>
      <c r="L15" s="130"/>
      <c r="M15" s="134" t="s">
        <v>10</v>
      </c>
      <c r="N15" s="117" t="s">
        <v>16</v>
      </c>
      <c r="O15" s="112">
        <f>F15-K15</f>
        <v>0</v>
      </c>
      <c r="P15" s="111">
        <v>0</v>
      </c>
    </row>
    <row r="16" spans="2:16" s="98" customFormat="1" ht="3.75" customHeight="1" x14ac:dyDescent="0.25">
      <c r="B16" s="130"/>
      <c r="C16" s="133"/>
      <c r="D16" s="132"/>
      <c r="E16" s="131"/>
      <c r="F16" s="127"/>
      <c r="G16" s="133"/>
      <c r="H16" s="133"/>
      <c r="I16" s="132"/>
      <c r="J16" s="131"/>
      <c r="K16" s="127"/>
      <c r="L16" s="130"/>
      <c r="M16" s="129"/>
      <c r="N16" s="128"/>
      <c r="O16" s="127"/>
      <c r="P16" s="126"/>
    </row>
    <row r="17" spans="2:16" s="98" customFormat="1" x14ac:dyDescent="0.25">
      <c r="B17" s="154"/>
      <c r="C17" s="153"/>
      <c r="D17" s="152"/>
      <c r="E17" s="155"/>
      <c r="F17" s="151"/>
      <c r="G17" s="154"/>
      <c r="H17" s="153"/>
      <c r="I17" s="152"/>
      <c r="J17" s="155"/>
      <c r="K17" s="151"/>
      <c r="L17" s="154"/>
      <c r="M17" s="153"/>
      <c r="N17" s="155"/>
      <c r="O17" s="151"/>
      <c r="P17" s="151"/>
    </row>
    <row r="18" spans="2:16" x14ac:dyDescent="0.25">
      <c r="B18" s="130"/>
      <c r="C18" s="134" t="s">
        <v>10</v>
      </c>
      <c r="D18" s="150" t="s">
        <v>16</v>
      </c>
      <c r="E18" s="149"/>
      <c r="F18" s="142">
        <f>O15</f>
        <v>0</v>
      </c>
      <c r="G18" s="130"/>
      <c r="H18" s="150" t="s">
        <v>17</v>
      </c>
      <c r="I18" s="150"/>
      <c r="J18" s="149"/>
      <c r="K18" s="160">
        <v>89004</v>
      </c>
      <c r="L18" s="130"/>
      <c r="M18" s="169"/>
      <c r="N18" s="138"/>
      <c r="O18" s="148"/>
      <c r="P18" s="148"/>
    </row>
    <row r="19" spans="2:16" x14ac:dyDescent="0.25">
      <c r="B19" s="130"/>
      <c r="C19" s="134" t="s">
        <v>10</v>
      </c>
      <c r="D19" s="167" t="s">
        <v>11</v>
      </c>
      <c r="E19" s="170"/>
      <c r="F19" s="146">
        <f>O9</f>
        <v>649996</v>
      </c>
      <c r="G19" s="130"/>
      <c r="H19" s="138"/>
      <c r="I19" s="98"/>
      <c r="J19" s="143"/>
      <c r="K19" s="137"/>
      <c r="L19" s="130"/>
      <c r="M19" s="138"/>
      <c r="N19" s="143"/>
      <c r="O19" s="137"/>
      <c r="P19" s="137"/>
    </row>
    <row r="20" spans="2:16" x14ac:dyDescent="0.25">
      <c r="B20" s="130"/>
      <c r="C20" s="133"/>
      <c r="D20" s="132"/>
      <c r="E20" s="136" t="s">
        <v>56</v>
      </c>
      <c r="F20" s="135">
        <f>F18+F19</f>
        <v>649996</v>
      </c>
      <c r="G20" s="130"/>
      <c r="H20" s="133"/>
      <c r="I20" s="132"/>
      <c r="J20" s="136" t="s">
        <v>56</v>
      </c>
      <c r="K20" s="135">
        <f>K18</f>
        <v>89004</v>
      </c>
      <c r="L20" s="130"/>
      <c r="M20" s="134" t="s">
        <v>10</v>
      </c>
      <c r="N20" s="116" t="s">
        <v>18</v>
      </c>
      <c r="O20" s="112">
        <f>F20-K20</f>
        <v>560992</v>
      </c>
      <c r="P20" s="111">
        <v>0</v>
      </c>
    </row>
    <row r="21" spans="2:16" s="98" customFormat="1" ht="3.75" customHeight="1" x14ac:dyDescent="0.25">
      <c r="B21" s="130"/>
      <c r="C21" s="133"/>
      <c r="D21" s="132"/>
      <c r="E21" s="131"/>
      <c r="F21" s="127"/>
      <c r="G21" s="133"/>
      <c r="H21" s="133"/>
      <c r="I21" s="132"/>
      <c r="J21" s="131"/>
      <c r="K21" s="127"/>
      <c r="L21" s="130"/>
      <c r="M21" s="129"/>
      <c r="N21" s="128"/>
      <c r="O21" s="127"/>
      <c r="P21" s="126"/>
    </row>
    <row r="22" spans="2:16" s="98" customFormat="1" x14ac:dyDescent="0.25">
      <c r="B22" s="154"/>
      <c r="C22" s="153"/>
      <c r="D22" s="152"/>
      <c r="E22" s="155"/>
      <c r="F22" s="151"/>
      <c r="G22" s="154"/>
      <c r="H22" s="153"/>
      <c r="I22" s="152"/>
      <c r="J22" s="155"/>
      <c r="K22" s="151"/>
      <c r="L22" s="154"/>
      <c r="M22" s="153"/>
      <c r="N22" s="155"/>
      <c r="O22" s="151"/>
      <c r="P22" s="151"/>
    </row>
    <row r="23" spans="2:16" x14ac:dyDescent="0.25">
      <c r="B23" s="130"/>
      <c r="C23" s="134" t="s">
        <v>10</v>
      </c>
      <c r="D23" s="150" t="s">
        <v>18</v>
      </c>
      <c r="E23" s="149"/>
      <c r="F23" s="142">
        <f>O20</f>
        <v>560992</v>
      </c>
      <c r="G23" s="130"/>
      <c r="I23" s="150" t="s">
        <v>19</v>
      </c>
      <c r="J23" s="149"/>
      <c r="K23" s="160">
        <v>22911</v>
      </c>
      <c r="L23" s="130"/>
      <c r="M23" s="169"/>
      <c r="N23" s="138"/>
      <c r="O23" s="148"/>
      <c r="P23" s="148"/>
    </row>
    <row r="24" spans="2:16" x14ac:dyDescent="0.25">
      <c r="B24" s="130"/>
      <c r="D24" s="141" t="s">
        <v>20</v>
      </c>
      <c r="E24" s="168"/>
      <c r="F24" s="139">
        <v>0</v>
      </c>
      <c r="G24" s="130"/>
      <c r="I24" s="167" t="s">
        <v>21</v>
      </c>
      <c r="J24" s="168"/>
      <c r="K24" s="139">
        <v>224640</v>
      </c>
      <c r="L24" s="130"/>
      <c r="M24" s="138"/>
      <c r="N24" s="143"/>
      <c r="O24" s="137"/>
      <c r="P24" s="137"/>
    </row>
    <row r="25" spans="2:16" x14ac:dyDescent="0.25">
      <c r="B25" s="130"/>
      <c r="C25" s="133"/>
      <c r="D25" s="132"/>
      <c r="E25" s="136" t="s">
        <v>56</v>
      </c>
      <c r="F25" s="135">
        <f>F23+F24</f>
        <v>560992</v>
      </c>
      <c r="G25" s="130"/>
      <c r="H25" s="133"/>
      <c r="I25" s="132"/>
      <c r="J25" s="136" t="s">
        <v>56</v>
      </c>
      <c r="K25" s="135">
        <f>K23+K24</f>
        <v>247551</v>
      </c>
      <c r="L25" s="130"/>
      <c r="M25" s="134" t="s">
        <v>10</v>
      </c>
      <c r="N25" s="116" t="s">
        <v>22</v>
      </c>
      <c r="O25" s="112">
        <f>F25-K25</f>
        <v>313441</v>
      </c>
      <c r="P25" s="111">
        <v>0</v>
      </c>
    </row>
    <row r="26" spans="2:16" s="98" customFormat="1" ht="3.75" customHeight="1" x14ac:dyDescent="0.25">
      <c r="B26" s="130"/>
      <c r="C26" s="133"/>
      <c r="D26" s="132"/>
      <c r="E26" s="131"/>
      <c r="F26" s="127"/>
      <c r="G26" s="133"/>
      <c r="H26" s="133"/>
      <c r="I26" s="132"/>
      <c r="J26" s="131"/>
      <c r="K26" s="127"/>
      <c r="L26" s="130"/>
      <c r="M26" s="129"/>
      <c r="N26" s="128"/>
      <c r="O26" s="127"/>
      <c r="P26" s="126"/>
    </row>
    <row r="27" spans="2:16" s="98" customFormat="1" x14ac:dyDescent="0.25">
      <c r="B27" s="154"/>
      <c r="C27" s="153"/>
      <c r="D27" s="152"/>
      <c r="E27" s="155"/>
      <c r="F27" s="151"/>
      <c r="G27" s="154"/>
      <c r="H27" s="153"/>
      <c r="I27" s="152"/>
      <c r="J27" s="155"/>
      <c r="K27" s="151"/>
      <c r="L27" s="154"/>
      <c r="M27" s="153"/>
      <c r="N27" s="152"/>
      <c r="O27" s="151"/>
      <c r="P27" s="151"/>
    </row>
    <row r="28" spans="2:16" x14ac:dyDescent="0.25">
      <c r="B28" s="130"/>
      <c r="C28" s="134" t="s">
        <v>10</v>
      </c>
      <c r="D28" s="150" t="s">
        <v>23</v>
      </c>
      <c r="E28" s="149"/>
      <c r="F28" s="142">
        <f>IF(O25&gt;=0,O25,0)</f>
        <v>313441</v>
      </c>
      <c r="G28" s="130"/>
      <c r="H28" s="134" t="s">
        <v>10</v>
      </c>
      <c r="I28" s="150" t="s">
        <v>24</v>
      </c>
      <c r="J28" s="149"/>
      <c r="K28" s="142">
        <f>ABS(IF(O25&lt;0,O25,0))</f>
        <v>0</v>
      </c>
      <c r="L28" s="130"/>
      <c r="O28" s="148"/>
      <c r="P28" s="148"/>
    </row>
    <row r="29" spans="2:16" x14ac:dyDescent="0.25">
      <c r="B29" s="130"/>
      <c r="D29" s="167" t="s">
        <v>25</v>
      </c>
      <c r="E29" s="140"/>
      <c r="F29" s="139">
        <v>0</v>
      </c>
      <c r="G29" s="130"/>
      <c r="I29" s="167" t="s">
        <v>26</v>
      </c>
      <c r="J29" s="140"/>
      <c r="K29" s="139">
        <v>57035</v>
      </c>
      <c r="L29" s="130"/>
      <c r="M29" s="138"/>
      <c r="N29" s="98"/>
      <c r="O29" s="137"/>
      <c r="P29" s="137"/>
    </row>
    <row r="30" spans="2:16" x14ac:dyDescent="0.25">
      <c r="B30" s="130"/>
      <c r="D30" s="167" t="s">
        <v>27</v>
      </c>
      <c r="E30" s="140"/>
      <c r="F30" s="139">
        <v>0</v>
      </c>
      <c r="G30" s="130"/>
      <c r="I30" s="167" t="s">
        <v>28</v>
      </c>
      <c r="J30" s="140"/>
      <c r="K30" s="139">
        <v>80007</v>
      </c>
      <c r="L30" s="130"/>
      <c r="M30" s="138"/>
      <c r="N30" s="98"/>
      <c r="O30" s="137"/>
      <c r="P30" s="137"/>
    </row>
    <row r="31" spans="2:16" x14ac:dyDescent="0.25">
      <c r="B31" s="130"/>
      <c r="C31" s="133"/>
      <c r="D31" s="132"/>
      <c r="E31" s="136" t="s">
        <v>56</v>
      </c>
      <c r="F31" s="135">
        <f>F28+F29+F30</f>
        <v>313441</v>
      </c>
      <c r="G31" s="130"/>
      <c r="H31" s="133"/>
      <c r="I31" s="132"/>
      <c r="J31" s="136" t="s">
        <v>56</v>
      </c>
      <c r="K31" s="135">
        <f>K28+K29+K30</f>
        <v>137042</v>
      </c>
      <c r="L31" s="130"/>
      <c r="M31" s="134" t="s">
        <v>10</v>
      </c>
      <c r="N31" s="116" t="s">
        <v>29</v>
      </c>
      <c r="O31" s="112">
        <f>F31-K31</f>
        <v>176399</v>
      </c>
      <c r="P31" s="111">
        <v>0</v>
      </c>
    </row>
    <row r="32" spans="2:16" s="98" customFormat="1" ht="3.75" customHeight="1" x14ac:dyDescent="0.25">
      <c r="B32" s="130"/>
      <c r="C32" s="133"/>
      <c r="D32" s="132"/>
      <c r="E32" s="131"/>
      <c r="F32" s="127"/>
      <c r="G32" s="133"/>
      <c r="H32" s="133"/>
      <c r="I32" s="132"/>
      <c r="J32" s="131"/>
      <c r="K32" s="127"/>
      <c r="L32" s="130"/>
      <c r="M32" s="129"/>
      <c r="N32" s="128"/>
      <c r="O32" s="127"/>
      <c r="P32" s="126"/>
    </row>
    <row r="33" spans="2:16" s="98" customFormat="1" x14ac:dyDescent="0.25">
      <c r="B33" s="154"/>
      <c r="C33" s="153"/>
      <c r="D33" s="152"/>
      <c r="E33" s="155"/>
      <c r="F33" s="151"/>
      <c r="G33" s="154"/>
      <c r="H33" s="153"/>
      <c r="I33" s="152"/>
      <c r="J33" s="155"/>
      <c r="K33" s="151"/>
      <c r="L33" s="154"/>
      <c r="M33" s="153"/>
      <c r="N33" s="152"/>
      <c r="O33" s="151"/>
      <c r="P33" s="151"/>
    </row>
    <row r="34" spans="2:16" x14ac:dyDescent="0.25">
      <c r="B34" s="130"/>
      <c r="C34" s="134" t="s">
        <v>10</v>
      </c>
      <c r="D34" s="150" t="s">
        <v>50</v>
      </c>
      <c r="E34" s="149"/>
      <c r="F34" s="142">
        <f>IF(O31&gt;=0,O31,0)</f>
        <v>176399</v>
      </c>
      <c r="G34" s="130"/>
      <c r="H34" s="134" t="s">
        <v>10</v>
      </c>
      <c r="I34" s="150" t="s">
        <v>51</v>
      </c>
      <c r="J34" s="149"/>
      <c r="K34" s="142">
        <f>ABS(IF(S31&lt;0,S31,0))</f>
        <v>0</v>
      </c>
      <c r="L34" s="130"/>
      <c r="O34" s="148"/>
      <c r="P34" s="148"/>
    </row>
    <row r="35" spans="2:16" x14ac:dyDescent="0.25">
      <c r="B35" s="130"/>
      <c r="D35" s="167" t="s">
        <v>30</v>
      </c>
      <c r="E35" s="140"/>
      <c r="F35" s="139">
        <v>0</v>
      </c>
      <c r="G35" s="130"/>
      <c r="I35" s="167" t="s">
        <v>31</v>
      </c>
      <c r="J35" s="140"/>
      <c r="K35" s="139">
        <v>0</v>
      </c>
      <c r="L35" s="130"/>
      <c r="M35" s="138"/>
      <c r="N35" s="98"/>
      <c r="O35" s="137"/>
      <c r="P35" s="137"/>
    </row>
    <row r="36" spans="2:16" x14ac:dyDescent="0.25">
      <c r="B36" s="130"/>
      <c r="D36" s="167" t="s">
        <v>32</v>
      </c>
      <c r="E36" s="140"/>
      <c r="F36" s="139">
        <v>0</v>
      </c>
      <c r="G36" s="130"/>
      <c r="I36" s="167" t="s">
        <v>33</v>
      </c>
      <c r="J36" s="140"/>
      <c r="K36" s="139">
        <v>16632</v>
      </c>
      <c r="L36" s="130"/>
      <c r="M36" s="138"/>
      <c r="N36" s="98"/>
      <c r="O36" s="137"/>
      <c r="P36" s="137"/>
    </row>
    <row r="37" spans="2:16" x14ac:dyDescent="0.25">
      <c r="B37" s="130"/>
      <c r="C37" s="133"/>
      <c r="D37" s="132"/>
      <c r="E37" s="136" t="s">
        <v>56</v>
      </c>
      <c r="F37" s="135">
        <f>F34+F35+F36</f>
        <v>176399</v>
      </c>
      <c r="G37" s="130"/>
      <c r="H37" s="133"/>
      <c r="I37" s="132"/>
      <c r="J37" s="136" t="s">
        <v>56</v>
      </c>
      <c r="K37" s="135">
        <f>K34+K35+K36</f>
        <v>16632</v>
      </c>
      <c r="L37" s="130"/>
      <c r="M37" s="134" t="s">
        <v>10</v>
      </c>
      <c r="N37" s="116" t="s">
        <v>34</v>
      </c>
      <c r="O37" s="112">
        <f>F37-K37</f>
        <v>159767</v>
      </c>
      <c r="P37" s="111">
        <v>0</v>
      </c>
    </row>
    <row r="38" spans="2:16" s="98" customFormat="1" ht="3.75" customHeight="1" x14ac:dyDescent="0.25">
      <c r="B38" s="130"/>
      <c r="C38" s="133"/>
      <c r="D38" s="132"/>
      <c r="E38" s="131"/>
      <c r="F38" s="127"/>
      <c r="G38" s="133"/>
      <c r="H38" s="133"/>
      <c r="I38" s="132"/>
      <c r="J38" s="131"/>
      <c r="K38" s="127"/>
      <c r="L38" s="130"/>
      <c r="M38" s="129"/>
      <c r="N38" s="128"/>
      <c r="O38" s="127"/>
      <c r="P38" s="126"/>
    </row>
    <row r="39" spans="2:16" s="118" customFormat="1" x14ac:dyDescent="0.25">
      <c r="B39" s="165"/>
      <c r="C39" s="164"/>
      <c r="D39" s="166"/>
      <c r="E39" s="163"/>
      <c r="F39" s="162"/>
      <c r="G39" s="165"/>
      <c r="H39" s="164"/>
      <c r="I39" s="166"/>
      <c r="J39" s="163"/>
      <c r="K39" s="162"/>
      <c r="L39" s="165"/>
      <c r="M39" s="164"/>
      <c r="N39" s="163"/>
      <c r="O39" s="162"/>
      <c r="P39" s="162"/>
    </row>
    <row r="40" spans="2:16" x14ac:dyDescent="0.25">
      <c r="B40" s="130"/>
      <c r="C40" s="161" t="s">
        <v>35</v>
      </c>
      <c r="D40" s="150"/>
      <c r="E40" s="149"/>
      <c r="F40" s="160">
        <v>0</v>
      </c>
      <c r="G40" s="130"/>
      <c r="H40" s="161" t="s">
        <v>36</v>
      </c>
      <c r="I40" s="150"/>
      <c r="J40" s="149"/>
      <c r="K40" s="160">
        <v>0</v>
      </c>
      <c r="L40" s="130"/>
      <c r="M40" s="134" t="s">
        <v>10</v>
      </c>
      <c r="N40" s="116" t="s">
        <v>37</v>
      </c>
      <c r="O40" s="112">
        <f>F40-K40</f>
        <v>0</v>
      </c>
      <c r="P40" s="111">
        <v>0</v>
      </c>
    </row>
    <row r="41" spans="2:16" ht="3.75" customHeight="1" x14ac:dyDescent="0.25">
      <c r="B41" s="159"/>
      <c r="C41" s="158"/>
      <c r="D41" s="158"/>
      <c r="E41" s="157"/>
      <c r="F41" s="156"/>
      <c r="G41" s="159"/>
      <c r="H41" s="158"/>
      <c r="I41" s="158"/>
      <c r="J41" s="157"/>
      <c r="K41" s="156"/>
      <c r="L41" s="159"/>
      <c r="M41" s="158"/>
      <c r="N41" s="157"/>
      <c r="O41" s="156"/>
      <c r="P41" s="156"/>
    </row>
    <row r="42" spans="2:16" s="98" customFormat="1" x14ac:dyDescent="0.25">
      <c r="B42" s="154"/>
      <c r="C42" s="153"/>
      <c r="D42" s="152"/>
      <c r="E42" s="155"/>
      <c r="F42" s="151"/>
      <c r="G42" s="154"/>
      <c r="H42" s="153"/>
      <c r="I42" s="152"/>
      <c r="J42" s="155"/>
      <c r="K42" s="151"/>
      <c r="L42" s="154"/>
      <c r="M42" s="153"/>
      <c r="N42" s="152"/>
      <c r="O42" s="151"/>
      <c r="P42" s="151"/>
    </row>
    <row r="43" spans="2:16" x14ac:dyDescent="0.25">
      <c r="B43" s="130"/>
      <c r="C43" s="134" t="s">
        <v>10</v>
      </c>
      <c r="D43" s="150" t="s">
        <v>52</v>
      </c>
      <c r="E43" s="149"/>
      <c r="F43" s="142">
        <f>IF(O37&gt;=0,O37,0)</f>
        <v>159767</v>
      </c>
      <c r="G43" s="130"/>
      <c r="H43" s="134" t="s">
        <v>10</v>
      </c>
      <c r="I43" s="150" t="s">
        <v>54</v>
      </c>
      <c r="J43" s="149"/>
      <c r="K43" s="142">
        <f>ABS(IF(O37&lt;0,O37,0))</f>
        <v>0</v>
      </c>
      <c r="L43" s="130"/>
      <c r="O43" s="148"/>
      <c r="P43" s="148"/>
    </row>
    <row r="44" spans="2:16" x14ac:dyDescent="0.25">
      <c r="B44" s="130"/>
      <c r="C44" s="134" t="s">
        <v>10</v>
      </c>
      <c r="D44" s="147" t="s">
        <v>53</v>
      </c>
      <c r="E44" s="140"/>
      <c r="F44" s="146">
        <f>IF(O40&gt;=0,O40,0)</f>
        <v>0</v>
      </c>
      <c r="G44" s="130"/>
      <c r="H44" s="134" t="s">
        <v>10</v>
      </c>
      <c r="I44" s="147" t="s">
        <v>55</v>
      </c>
      <c r="J44" s="140"/>
      <c r="K44" s="146">
        <f>ABS(IF(O40&lt;0,O40,0))</f>
        <v>0</v>
      </c>
      <c r="L44" s="130"/>
      <c r="M44" s="138"/>
      <c r="N44" s="98"/>
      <c r="O44" s="137"/>
      <c r="P44" s="137"/>
    </row>
    <row r="45" spans="2:16" x14ac:dyDescent="0.25">
      <c r="B45" s="130"/>
      <c r="C45" s="145"/>
      <c r="D45" s="98"/>
      <c r="E45" s="143"/>
      <c r="F45" s="144"/>
      <c r="G45" s="130"/>
      <c r="I45" s="141" t="s">
        <v>38</v>
      </c>
      <c r="J45" s="140"/>
      <c r="K45" s="139">
        <v>0</v>
      </c>
      <c r="L45" s="130"/>
      <c r="M45" s="138"/>
      <c r="N45" s="98"/>
      <c r="O45" s="137"/>
      <c r="P45" s="137"/>
    </row>
    <row r="46" spans="2:16" x14ac:dyDescent="0.25">
      <c r="B46" s="130"/>
      <c r="C46" s="138"/>
      <c r="D46" s="98"/>
      <c r="E46" s="143"/>
      <c r="F46" s="142"/>
      <c r="G46" s="130"/>
      <c r="I46" s="141" t="s">
        <v>39</v>
      </c>
      <c r="J46" s="140"/>
      <c r="K46" s="139">
        <v>34006</v>
      </c>
      <c r="L46" s="130"/>
      <c r="M46" s="138"/>
      <c r="N46" s="98"/>
      <c r="O46" s="137"/>
      <c r="P46" s="137"/>
    </row>
    <row r="47" spans="2:16" x14ac:dyDescent="0.25">
      <c r="B47" s="130"/>
      <c r="C47" s="133"/>
      <c r="D47" s="132"/>
      <c r="E47" s="136" t="s">
        <v>56</v>
      </c>
      <c r="F47" s="135">
        <f>F43+F44</f>
        <v>159767</v>
      </c>
      <c r="G47" s="130"/>
      <c r="H47" s="133"/>
      <c r="I47" s="132"/>
      <c r="J47" s="136" t="s">
        <v>56</v>
      </c>
      <c r="K47" s="135">
        <f>K43+K44+K45+K46</f>
        <v>34006</v>
      </c>
      <c r="L47" s="130"/>
      <c r="M47" s="134" t="s">
        <v>10</v>
      </c>
      <c r="N47" s="116" t="s">
        <v>40</v>
      </c>
      <c r="O47" s="112">
        <f>F47-K47</f>
        <v>125761</v>
      </c>
      <c r="P47" s="111">
        <v>0</v>
      </c>
    </row>
    <row r="48" spans="2:16" s="98" customFormat="1" ht="3.75" customHeight="1" thickBot="1" x14ac:dyDescent="0.3">
      <c r="B48" s="130"/>
      <c r="C48" s="133"/>
      <c r="D48" s="132"/>
      <c r="E48" s="131"/>
      <c r="F48" s="127"/>
      <c r="G48" s="133"/>
      <c r="H48" s="133"/>
      <c r="I48" s="132"/>
      <c r="J48" s="131"/>
      <c r="K48" s="127"/>
      <c r="L48" s="130"/>
      <c r="M48" s="129"/>
      <c r="N48" s="128"/>
      <c r="O48" s="127"/>
      <c r="P48" s="126"/>
    </row>
    <row r="49" spans="2:16" s="118" customFormat="1" ht="13.8" thickTop="1" x14ac:dyDescent="0.25">
      <c r="B49" s="123"/>
      <c r="C49" s="122"/>
      <c r="D49" s="125"/>
      <c r="E49" s="121"/>
      <c r="F49" s="119"/>
      <c r="G49" s="123"/>
      <c r="H49" s="122"/>
      <c r="I49" s="125"/>
      <c r="J49" s="125"/>
      <c r="K49" s="124"/>
      <c r="L49" s="123"/>
      <c r="M49" s="122"/>
      <c r="N49" s="121"/>
      <c r="O49" s="120"/>
      <c r="P49" s="119"/>
    </row>
    <row r="50" spans="2:16" s="110" customFormat="1" x14ac:dyDescent="0.25">
      <c r="C50" s="116" t="s">
        <v>41</v>
      </c>
      <c r="D50" s="117"/>
      <c r="E50" s="115"/>
      <c r="F50" s="111">
        <v>0</v>
      </c>
      <c r="G50" s="115"/>
      <c r="H50" s="116" t="s">
        <v>42</v>
      </c>
      <c r="I50" s="117"/>
      <c r="J50" s="116"/>
      <c r="K50" s="111">
        <v>0</v>
      </c>
      <c r="L50" s="115"/>
      <c r="M50" s="114" t="s">
        <v>43</v>
      </c>
      <c r="N50" s="113"/>
      <c r="O50" s="112">
        <f>F50-K50</f>
        <v>0</v>
      </c>
      <c r="P50" s="111">
        <v>0</v>
      </c>
    </row>
    <row r="51" spans="2:16" ht="3.75" customHeight="1" x14ac:dyDescent="0.25">
      <c r="B51" s="108"/>
      <c r="C51" s="107"/>
      <c r="D51" s="107"/>
      <c r="E51" s="106"/>
      <c r="F51" s="104"/>
      <c r="G51" s="108"/>
      <c r="H51" s="107"/>
      <c r="I51" s="107"/>
      <c r="J51" s="107"/>
      <c r="K51" s="109"/>
      <c r="L51" s="108"/>
      <c r="M51" s="107"/>
      <c r="N51" s="106"/>
      <c r="O51" s="105"/>
      <c r="P51" s="104"/>
    </row>
    <row r="52" spans="2:16" s="101" customFormat="1" x14ac:dyDescent="0.25">
      <c r="B52" s="103"/>
      <c r="C52" s="102"/>
      <c r="E52" s="103"/>
      <c r="G52" s="103"/>
      <c r="H52" s="102"/>
      <c r="J52" s="103"/>
      <c r="L52" s="103"/>
      <c r="M52" s="102"/>
    </row>
    <row r="53" spans="2:16" s="99" customFormat="1" ht="11.25" customHeight="1" x14ac:dyDescent="0.2">
      <c r="B53" s="100" t="s">
        <v>44</v>
      </c>
      <c r="C53" s="97" t="s">
        <v>45</v>
      </c>
      <c r="E53" s="100"/>
      <c r="G53" s="100"/>
      <c r="H53" s="97"/>
      <c r="J53" s="100"/>
      <c r="L53" s="100"/>
      <c r="M53" s="97"/>
    </row>
    <row r="54" spans="2:16" s="99" customFormat="1" ht="11.25" customHeight="1" x14ac:dyDescent="0.2">
      <c r="B54" s="100" t="s">
        <v>46</v>
      </c>
      <c r="C54" s="97" t="s">
        <v>47</v>
      </c>
      <c r="E54" s="100"/>
      <c r="G54" s="100"/>
      <c r="H54" s="97"/>
      <c r="J54" s="100"/>
      <c r="L54" s="100"/>
      <c r="M54" s="97"/>
    </row>
    <row r="55" spans="2:16" s="99" customFormat="1" ht="11.25" customHeight="1" x14ac:dyDescent="0.2">
      <c r="B55" s="100" t="s">
        <v>48</v>
      </c>
      <c r="C55" s="97" t="s">
        <v>49</v>
      </c>
      <c r="E55" s="100"/>
      <c r="G55" s="100"/>
      <c r="H55" s="97"/>
      <c r="J55" s="100"/>
      <c r="L55" s="100"/>
      <c r="M55" s="97"/>
    </row>
  </sheetData>
  <mergeCells count="10">
    <mergeCell ref="B3:P3"/>
    <mergeCell ref="B4:P4"/>
    <mergeCell ref="B6:F6"/>
    <mergeCell ref="L6:N6"/>
    <mergeCell ref="L7:N7"/>
    <mergeCell ref="O6:O7"/>
    <mergeCell ref="P6:P7"/>
    <mergeCell ref="B7:F7"/>
    <mergeCell ref="G6:K6"/>
    <mergeCell ref="G7:K7"/>
  </mergeCells>
  <pageMargins left="0.78740157499999996" right="0.78740157499999996" top="0.984251969" bottom="0.984251969" header="0.4921259845" footer="0.4921259845"/>
  <pageSetup paperSize="9" scale="61" orientation="landscape" r:id="rId1"/>
  <headerFooter alignWithMargins="0">
    <oddHeader>&amp;L&amp;8&amp;A
&amp;F&amp;C&amp;8Système développé&amp;R&amp;8&amp;D</oddHeader>
    <oddFooter>&amp;L&amp;"Arial,Italique"&amp;8www.plancomptable.com&amp;R&amp;8&amp;P/&amp;N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P55"/>
  <sheetViews>
    <sheetView showGridLines="0" topLeftCell="A3" zoomScale="74" zoomScaleNormal="74" workbookViewId="0">
      <selection activeCell="K44" sqref="K44"/>
    </sheetView>
  </sheetViews>
  <sheetFormatPr baseColWidth="10" defaultColWidth="11.44140625" defaultRowHeight="13.2" x14ac:dyDescent="0.25"/>
  <cols>
    <col min="1" max="1" width="2.6640625" style="10" customWidth="1"/>
    <col min="2" max="2" width="2.6640625" style="11" customWidth="1"/>
    <col min="3" max="3" width="2.6640625" style="40" customWidth="1"/>
    <col min="4" max="4" width="8" style="10" customWidth="1"/>
    <col min="5" max="5" width="29.5546875" style="11" customWidth="1"/>
    <col min="6" max="6" width="12.33203125" style="10" customWidth="1"/>
    <col min="7" max="7" width="2.6640625" style="11" customWidth="1"/>
    <col min="8" max="8" width="2.6640625" style="40" customWidth="1"/>
    <col min="9" max="9" width="7.88671875" style="10" customWidth="1"/>
    <col min="10" max="10" width="44.109375" style="11" customWidth="1"/>
    <col min="11" max="11" width="12.33203125" style="10" customWidth="1"/>
    <col min="12" max="12" width="2.6640625" style="11" customWidth="1"/>
    <col min="13" max="13" width="2.6640625" style="40" customWidth="1"/>
    <col min="14" max="14" width="52.88671875" style="10" customWidth="1"/>
    <col min="15" max="16" width="12.33203125" style="10" customWidth="1"/>
    <col min="17" max="16384" width="11.44140625" style="10"/>
  </cols>
  <sheetData>
    <row r="1" spans="2:16" x14ac:dyDescent="0.25">
      <c r="B1" s="1" t="s">
        <v>0</v>
      </c>
      <c r="C1" s="2"/>
      <c r="D1" s="3"/>
      <c r="E1" s="4"/>
      <c r="F1" s="5"/>
      <c r="G1" s="6"/>
      <c r="H1" s="7"/>
      <c r="I1" s="6"/>
      <c r="J1" s="8"/>
      <c r="K1" s="6"/>
      <c r="L1" s="8"/>
      <c r="M1" s="9"/>
    </row>
    <row r="2" spans="2:16" ht="15.6" x14ac:dyDescent="0.3">
      <c r="B2" s="12"/>
      <c r="C2" s="13"/>
      <c r="D2" s="14"/>
      <c r="E2" s="14"/>
      <c r="F2" s="11"/>
      <c r="H2" s="9"/>
      <c r="I2" s="15"/>
      <c r="J2" s="15"/>
      <c r="K2" s="11"/>
      <c r="M2" s="9"/>
      <c r="N2" s="11"/>
      <c r="O2" s="11"/>
      <c r="P2" s="11"/>
    </row>
    <row r="3" spans="2:16" ht="15" x14ac:dyDescent="0.25">
      <c r="B3" s="199" t="s">
        <v>1</v>
      </c>
      <c r="C3" s="199"/>
      <c r="D3" s="199"/>
      <c r="E3" s="199"/>
      <c r="F3" s="199"/>
      <c r="G3" s="199"/>
      <c r="H3" s="199"/>
      <c r="I3" s="199"/>
      <c r="J3" s="199"/>
      <c r="K3" s="199"/>
      <c r="L3" s="199"/>
      <c r="M3" s="199"/>
      <c r="N3" s="199"/>
      <c r="O3" s="199"/>
      <c r="P3" s="199"/>
    </row>
    <row r="4" spans="2:16" ht="15" customHeight="1" x14ac:dyDescent="0.3">
      <c r="B4" s="200" t="s">
        <v>2</v>
      </c>
      <c r="C4" s="200"/>
      <c r="D4" s="200"/>
      <c r="E4" s="200"/>
      <c r="F4" s="200"/>
      <c r="G4" s="200"/>
      <c r="H4" s="200"/>
      <c r="I4" s="200"/>
      <c r="J4" s="200"/>
      <c r="K4" s="200"/>
      <c r="L4" s="200"/>
      <c r="M4" s="200"/>
      <c r="N4" s="200"/>
      <c r="O4" s="200"/>
      <c r="P4" s="200"/>
    </row>
    <row r="5" spans="2:16" ht="15.6" x14ac:dyDescent="0.3">
      <c r="B5" s="12"/>
      <c r="C5" s="13"/>
      <c r="D5" s="14"/>
      <c r="E5" s="14"/>
      <c r="F5" s="11"/>
      <c r="H5" s="9"/>
      <c r="I5" s="15"/>
      <c r="J5" s="15"/>
      <c r="K5" s="11"/>
      <c r="M5" s="9"/>
      <c r="N5" s="11"/>
      <c r="O5" s="11"/>
      <c r="P5" s="11"/>
    </row>
    <row r="6" spans="2:16" x14ac:dyDescent="0.25">
      <c r="B6" s="201" t="s">
        <v>57</v>
      </c>
      <c r="C6" s="202"/>
      <c r="D6" s="202"/>
      <c r="E6" s="202"/>
      <c r="F6" s="203"/>
      <c r="G6" s="201" t="s">
        <v>58</v>
      </c>
      <c r="H6" s="202"/>
      <c r="I6" s="202"/>
      <c r="J6" s="202"/>
      <c r="K6" s="203"/>
      <c r="L6" s="201" t="s">
        <v>59</v>
      </c>
      <c r="M6" s="202"/>
      <c r="N6" s="203"/>
      <c r="O6" s="207" t="s">
        <v>3</v>
      </c>
      <c r="P6" s="207" t="s">
        <v>4</v>
      </c>
    </row>
    <row r="7" spans="2:16" s="18" customFormat="1" x14ac:dyDescent="0.25">
      <c r="B7" s="204" t="s">
        <v>5</v>
      </c>
      <c r="C7" s="205"/>
      <c r="D7" s="205"/>
      <c r="E7" s="205"/>
      <c r="F7" s="206"/>
      <c r="G7" s="204" t="s">
        <v>6</v>
      </c>
      <c r="H7" s="205"/>
      <c r="I7" s="205"/>
      <c r="J7" s="205"/>
      <c r="K7" s="206"/>
      <c r="L7" s="204" t="s">
        <v>7</v>
      </c>
      <c r="M7" s="205"/>
      <c r="N7" s="206"/>
      <c r="O7" s="208"/>
      <c r="P7" s="208"/>
    </row>
    <row r="8" spans="2:16" s="18" customFormat="1" x14ac:dyDescent="0.25">
      <c r="B8" s="16"/>
      <c r="C8" s="17"/>
      <c r="D8" s="19"/>
      <c r="E8" s="20"/>
      <c r="F8" s="21"/>
      <c r="G8" s="16"/>
      <c r="H8" s="17"/>
      <c r="I8" s="19"/>
      <c r="J8" s="20"/>
      <c r="K8" s="21"/>
      <c r="L8" s="16"/>
      <c r="M8" s="17"/>
      <c r="N8" s="20"/>
      <c r="O8" s="21"/>
      <c r="P8" s="21"/>
    </row>
    <row r="9" spans="2:16" x14ac:dyDescent="0.25">
      <c r="B9" s="22"/>
      <c r="C9" s="38" t="s">
        <v>8</v>
      </c>
      <c r="D9" s="38"/>
      <c r="E9" s="39"/>
      <c r="F9" s="24">
        <v>127560</v>
      </c>
      <c r="G9" s="22"/>
      <c r="H9" s="38" t="s">
        <v>9</v>
      </c>
      <c r="I9" s="38"/>
      <c r="J9" s="39"/>
      <c r="K9" s="24">
        <v>89292</v>
      </c>
      <c r="L9" s="22"/>
      <c r="M9" s="25" t="s">
        <v>10</v>
      </c>
      <c r="N9" s="26" t="s">
        <v>11</v>
      </c>
      <c r="O9" s="27">
        <f>F9-K9</f>
        <v>38268</v>
      </c>
      <c r="P9" s="28">
        <v>0</v>
      </c>
    </row>
    <row r="10" spans="2:16" ht="3.75" customHeight="1" x14ac:dyDescent="0.25">
      <c r="B10" s="29"/>
      <c r="C10" s="30"/>
      <c r="D10" s="30"/>
      <c r="E10" s="31"/>
      <c r="F10" s="32"/>
      <c r="G10" s="29"/>
      <c r="H10" s="30"/>
      <c r="I10" s="30"/>
      <c r="J10" s="31"/>
      <c r="K10" s="32"/>
      <c r="L10" s="29"/>
      <c r="M10" s="30"/>
      <c r="N10" s="31"/>
      <c r="O10" s="32"/>
      <c r="P10" s="32"/>
    </row>
    <row r="11" spans="2:16" s="11" customFormat="1" x14ac:dyDescent="0.25">
      <c r="B11" s="33"/>
      <c r="C11" s="34"/>
      <c r="D11" s="35"/>
      <c r="E11" s="36"/>
      <c r="F11" s="37"/>
      <c r="G11" s="33"/>
      <c r="H11" s="34"/>
      <c r="I11" s="35"/>
      <c r="J11" s="36"/>
      <c r="K11" s="37"/>
      <c r="L11" s="33"/>
      <c r="M11" s="34"/>
      <c r="N11" s="35"/>
      <c r="O11" s="37"/>
      <c r="P11" s="37"/>
    </row>
    <row r="12" spans="2:16" x14ac:dyDescent="0.25">
      <c r="B12" s="22"/>
      <c r="C12" s="38" t="s">
        <v>12</v>
      </c>
      <c r="D12" s="38"/>
      <c r="E12" s="39"/>
      <c r="F12" s="24">
        <v>0</v>
      </c>
      <c r="G12" s="22"/>
      <c r="H12" s="38" t="s">
        <v>13</v>
      </c>
      <c r="I12" s="38"/>
      <c r="J12" s="39"/>
      <c r="K12" s="24">
        <v>0</v>
      </c>
      <c r="L12" s="22"/>
      <c r="O12" s="95"/>
      <c r="P12" s="95"/>
    </row>
    <row r="13" spans="2:16" x14ac:dyDescent="0.25">
      <c r="B13" s="22"/>
      <c r="C13" s="41" t="s">
        <v>14</v>
      </c>
      <c r="D13" s="42"/>
      <c r="E13" s="43"/>
      <c r="F13" s="44">
        <v>0</v>
      </c>
      <c r="G13" s="22"/>
      <c r="H13" s="23"/>
      <c r="I13" s="11"/>
      <c r="J13" s="45"/>
      <c r="K13" s="93"/>
      <c r="L13" s="22"/>
      <c r="M13" s="23"/>
      <c r="N13" s="11"/>
      <c r="O13" s="93"/>
      <c r="P13" s="93"/>
    </row>
    <row r="14" spans="2:16" x14ac:dyDescent="0.25">
      <c r="B14" s="22"/>
      <c r="C14" s="41" t="s">
        <v>15</v>
      </c>
      <c r="D14" s="42"/>
      <c r="E14" s="43"/>
      <c r="F14" s="46">
        <v>0</v>
      </c>
      <c r="G14" s="22"/>
      <c r="H14" s="23"/>
      <c r="I14" s="11"/>
      <c r="J14" s="45"/>
      <c r="K14" s="93"/>
      <c r="L14" s="22"/>
      <c r="M14" s="23"/>
      <c r="N14" s="11"/>
      <c r="O14" s="93"/>
      <c r="P14" s="93"/>
    </row>
    <row r="15" spans="2:16" x14ac:dyDescent="0.25">
      <c r="B15" s="22"/>
      <c r="C15" s="13"/>
      <c r="D15" s="47"/>
      <c r="E15" s="48" t="s">
        <v>56</v>
      </c>
      <c r="F15" s="49">
        <f>F12+F13+F14</f>
        <v>0</v>
      </c>
      <c r="G15" s="22"/>
      <c r="H15" s="13"/>
      <c r="I15" s="47"/>
      <c r="J15" s="48" t="s">
        <v>56</v>
      </c>
      <c r="K15" s="49">
        <f>K12</f>
        <v>0</v>
      </c>
      <c r="L15" s="22"/>
      <c r="M15" s="25" t="s">
        <v>10</v>
      </c>
      <c r="N15" s="50" t="s">
        <v>16</v>
      </c>
      <c r="O15" s="27">
        <f>F15-K15</f>
        <v>0</v>
      </c>
      <c r="P15" s="28">
        <v>0</v>
      </c>
    </row>
    <row r="16" spans="2:16" s="11" customFormat="1" ht="3.75" customHeight="1" x14ac:dyDescent="0.25">
      <c r="B16" s="22"/>
      <c r="C16" s="13"/>
      <c r="D16" s="47"/>
      <c r="E16" s="51"/>
      <c r="F16" s="52"/>
      <c r="G16" s="13"/>
      <c r="H16" s="13"/>
      <c r="I16" s="47"/>
      <c r="J16" s="51"/>
      <c r="K16" s="52"/>
      <c r="L16" s="22"/>
      <c r="M16" s="53"/>
      <c r="N16" s="54"/>
      <c r="O16" s="52"/>
      <c r="P16" s="55"/>
    </row>
    <row r="17" spans="2:16" s="11" customFormat="1" x14ac:dyDescent="0.25">
      <c r="B17" s="16"/>
      <c r="C17" s="17"/>
      <c r="D17" s="19"/>
      <c r="E17" s="20"/>
      <c r="F17" s="21"/>
      <c r="G17" s="16"/>
      <c r="H17" s="17"/>
      <c r="I17" s="19"/>
      <c r="J17" s="20"/>
      <c r="K17" s="21"/>
      <c r="L17" s="16"/>
      <c r="M17" s="17"/>
      <c r="N17" s="20"/>
      <c r="O17" s="21"/>
      <c r="P17" s="21"/>
    </row>
    <row r="18" spans="2:16" x14ac:dyDescent="0.25">
      <c r="B18" s="22"/>
      <c r="C18" s="25" t="s">
        <v>10</v>
      </c>
      <c r="D18" s="38" t="s">
        <v>16</v>
      </c>
      <c r="E18" s="39"/>
      <c r="F18" s="56">
        <f>O15</f>
        <v>0</v>
      </c>
      <c r="G18" s="22"/>
      <c r="H18" s="38" t="s">
        <v>17</v>
      </c>
      <c r="I18" s="38"/>
      <c r="J18" s="39"/>
      <c r="K18" s="24">
        <v>12596</v>
      </c>
      <c r="L18" s="22"/>
      <c r="M18" s="57"/>
      <c r="N18" s="23"/>
      <c r="O18" s="95"/>
      <c r="P18" s="95"/>
    </row>
    <row r="19" spans="2:16" x14ac:dyDescent="0.25">
      <c r="B19" s="22"/>
      <c r="C19" s="25" t="s">
        <v>10</v>
      </c>
      <c r="D19" s="41" t="s">
        <v>11</v>
      </c>
      <c r="E19" s="58"/>
      <c r="F19" s="59">
        <f>O9</f>
        <v>38268</v>
      </c>
      <c r="G19" s="22"/>
      <c r="H19" s="23"/>
      <c r="I19" s="11"/>
      <c r="J19" s="45"/>
      <c r="K19" s="93"/>
      <c r="L19" s="22"/>
      <c r="M19" s="23"/>
      <c r="N19" s="45"/>
      <c r="O19" s="93"/>
      <c r="P19" s="93"/>
    </row>
    <row r="20" spans="2:16" x14ac:dyDescent="0.25">
      <c r="B20" s="22"/>
      <c r="C20" s="13"/>
      <c r="D20" s="47"/>
      <c r="E20" s="48" t="s">
        <v>56</v>
      </c>
      <c r="F20" s="49">
        <f>F18+F19</f>
        <v>38268</v>
      </c>
      <c r="G20" s="22"/>
      <c r="H20" s="13"/>
      <c r="I20" s="47"/>
      <c r="J20" s="48" t="s">
        <v>56</v>
      </c>
      <c r="K20" s="49">
        <f>K18</f>
        <v>12596</v>
      </c>
      <c r="L20" s="22"/>
      <c r="M20" s="25" t="s">
        <v>10</v>
      </c>
      <c r="N20" s="26" t="s">
        <v>18</v>
      </c>
      <c r="O20" s="27">
        <f>F20-K20</f>
        <v>25672</v>
      </c>
      <c r="P20" s="28">
        <v>0</v>
      </c>
    </row>
    <row r="21" spans="2:16" s="11" customFormat="1" ht="3.75" customHeight="1" x14ac:dyDescent="0.25">
      <c r="B21" s="22"/>
      <c r="C21" s="13"/>
      <c r="D21" s="47"/>
      <c r="E21" s="51"/>
      <c r="F21" s="52"/>
      <c r="G21" s="13"/>
      <c r="H21" s="13"/>
      <c r="I21" s="47"/>
      <c r="J21" s="51"/>
      <c r="K21" s="52"/>
      <c r="L21" s="22"/>
      <c r="M21" s="53"/>
      <c r="N21" s="54"/>
      <c r="O21" s="52"/>
      <c r="P21" s="55"/>
    </row>
    <row r="22" spans="2:16" s="11" customFormat="1" x14ac:dyDescent="0.25">
      <c r="B22" s="16"/>
      <c r="C22" s="17"/>
      <c r="D22" s="19"/>
      <c r="E22" s="20"/>
      <c r="F22" s="21"/>
      <c r="G22" s="16"/>
      <c r="H22" s="17"/>
      <c r="I22" s="19"/>
      <c r="J22" s="20"/>
      <c r="K22" s="21"/>
      <c r="L22" s="16"/>
      <c r="M22" s="17"/>
      <c r="N22" s="20"/>
      <c r="O22" s="21"/>
      <c r="P22" s="21"/>
    </row>
    <row r="23" spans="2:16" x14ac:dyDescent="0.25">
      <c r="B23" s="22"/>
      <c r="C23" s="25" t="s">
        <v>10</v>
      </c>
      <c r="D23" s="38" t="s">
        <v>18</v>
      </c>
      <c r="E23" s="39"/>
      <c r="F23" s="56">
        <f>O20</f>
        <v>25672</v>
      </c>
      <c r="G23" s="22"/>
      <c r="I23" s="38" t="s">
        <v>19</v>
      </c>
      <c r="J23" s="39"/>
      <c r="K23" s="24">
        <v>2911</v>
      </c>
      <c r="L23" s="22"/>
      <c r="M23" s="57"/>
      <c r="N23" s="23"/>
      <c r="O23" s="95"/>
      <c r="P23" s="95"/>
    </row>
    <row r="24" spans="2:16" x14ac:dyDescent="0.25">
      <c r="B24" s="22"/>
      <c r="D24" s="60" t="s">
        <v>20</v>
      </c>
      <c r="E24" s="61"/>
      <c r="F24" s="44">
        <v>0</v>
      </c>
      <c r="G24" s="22"/>
      <c r="I24" s="41" t="s">
        <v>21</v>
      </c>
      <c r="J24" s="61"/>
      <c r="K24" s="44">
        <v>33667</v>
      </c>
      <c r="L24" s="22"/>
      <c r="M24" s="23"/>
      <c r="N24" s="45"/>
      <c r="O24" s="93"/>
      <c r="P24" s="93"/>
    </row>
    <row r="25" spans="2:16" x14ac:dyDescent="0.25">
      <c r="B25" s="22"/>
      <c r="C25" s="13"/>
      <c r="D25" s="47"/>
      <c r="E25" s="48" t="s">
        <v>56</v>
      </c>
      <c r="F25" s="49">
        <f>F23+F24</f>
        <v>25672</v>
      </c>
      <c r="G25" s="22"/>
      <c r="H25" s="13"/>
      <c r="I25" s="47"/>
      <c r="J25" s="48" t="s">
        <v>56</v>
      </c>
      <c r="K25" s="49">
        <f>K23+K24</f>
        <v>36578</v>
      </c>
      <c r="L25" s="22"/>
      <c r="M25" s="25" t="s">
        <v>10</v>
      </c>
      <c r="N25" s="26" t="s">
        <v>22</v>
      </c>
      <c r="O25" s="27">
        <f>F25-K25</f>
        <v>-10906</v>
      </c>
      <c r="P25" s="28">
        <v>0</v>
      </c>
    </row>
    <row r="26" spans="2:16" s="11" customFormat="1" ht="3.75" customHeight="1" x14ac:dyDescent="0.25">
      <c r="B26" s="22"/>
      <c r="C26" s="13"/>
      <c r="D26" s="47"/>
      <c r="E26" s="51"/>
      <c r="F26" s="52"/>
      <c r="G26" s="13"/>
      <c r="H26" s="13"/>
      <c r="I26" s="47"/>
      <c r="J26" s="51"/>
      <c r="K26" s="52"/>
      <c r="L26" s="22"/>
      <c r="M26" s="53"/>
      <c r="N26" s="54"/>
      <c r="O26" s="52"/>
      <c r="P26" s="55"/>
    </row>
    <row r="27" spans="2:16" s="11" customFormat="1" x14ac:dyDescent="0.25">
      <c r="B27" s="16"/>
      <c r="C27" s="17"/>
      <c r="D27" s="19"/>
      <c r="E27" s="20"/>
      <c r="F27" s="21"/>
      <c r="G27" s="16"/>
      <c r="H27" s="17"/>
      <c r="I27" s="19"/>
      <c r="J27" s="20"/>
      <c r="K27" s="21"/>
      <c r="L27" s="16"/>
      <c r="M27" s="17"/>
      <c r="N27" s="19"/>
      <c r="O27" s="21"/>
      <c r="P27" s="21"/>
    </row>
    <row r="28" spans="2:16" x14ac:dyDescent="0.25">
      <c r="B28" s="22"/>
      <c r="C28" s="25" t="s">
        <v>10</v>
      </c>
      <c r="D28" s="38" t="s">
        <v>23</v>
      </c>
      <c r="E28" s="39"/>
      <c r="F28" s="56">
        <f>IF(O25&gt;=0,O25,0)</f>
        <v>0</v>
      </c>
      <c r="G28" s="22"/>
      <c r="H28" s="25" t="s">
        <v>10</v>
      </c>
      <c r="I28" s="38" t="s">
        <v>24</v>
      </c>
      <c r="J28" s="39"/>
      <c r="K28" s="56">
        <f>ABS(IF(O25&lt;0,O25,0))</f>
        <v>10906</v>
      </c>
      <c r="L28" s="22"/>
      <c r="O28" s="95"/>
      <c r="P28" s="95"/>
    </row>
    <row r="29" spans="2:16" x14ac:dyDescent="0.25">
      <c r="B29" s="22"/>
      <c r="D29" s="41" t="s">
        <v>25</v>
      </c>
      <c r="E29" s="43"/>
      <c r="F29" s="44">
        <v>0</v>
      </c>
      <c r="G29" s="22"/>
      <c r="I29" s="41" t="s">
        <v>26</v>
      </c>
      <c r="J29" s="43"/>
      <c r="K29" s="44">
        <v>8841</v>
      </c>
      <c r="L29" s="22"/>
      <c r="M29" s="23"/>
      <c r="N29" s="11"/>
      <c r="O29" s="93"/>
      <c r="P29" s="93"/>
    </row>
    <row r="30" spans="2:16" x14ac:dyDescent="0.25">
      <c r="B30" s="22"/>
      <c r="D30" s="41" t="s">
        <v>27</v>
      </c>
      <c r="E30" s="43"/>
      <c r="F30" s="44">
        <v>0</v>
      </c>
      <c r="G30" s="22"/>
      <c r="I30" s="41" t="s">
        <v>28</v>
      </c>
      <c r="J30" s="43"/>
      <c r="K30" s="44">
        <v>15048</v>
      </c>
      <c r="L30" s="22"/>
      <c r="M30" s="23"/>
      <c r="N30" s="11"/>
      <c r="O30" s="93"/>
      <c r="P30" s="93"/>
    </row>
    <row r="31" spans="2:16" x14ac:dyDescent="0.25">
      <c r="B31" s="22"/>
      <c r="C31" s="13"/>
      <c r="D31" s="47"/>
      <c r="E31" s="48" t="s">
        <v>56</v>
      </c>
      <c r="F31" s="49">
        <f>F28+F29+F30</f>
        <v>0</v>
      </c>
      <c r="G31" s="22"/>
      <c r="H31" s="13"/>
      <c r="I31" s="47"/>
      <c r="J31" s="48" t="s">
        <v>56</v>
      </c>
      <c r="K31" s="49">
        <f>K28+K29+K30</f>
        <v>34795</v>
      </c>
      <c r="L31" s="22"/>
      <c r="M31" s="25" t="s">
        <v>10</v>
      </c>
      <c r="N31" s="26" t="s">
        <v>29</v>
      </c>
      <c r="O31" s="27">
        <f>F31-K31</f>
        <v>-34795</v>
      </c>
      <c r="P31" s="28">
        <v>0</v>
      </c>
    </row>
    <row r="32" spans="2:16" s="11" customFormat="1" ht="3.75" customHeight="1" x14ac:dyDescent="0.25">
      <c r="B32" s="22"/>
      <c r="C32" s="13"/>
      <c r="D32" s="47"/>
      <c r="E32" s="51"/>
      <c r="F32" s="52"/>
      <c r="G32" s="13"/>
      <c r="H32" s="13"/>
      <c r="I32" s="47"/>
      <c r="J32" s="51"/>
      <c r="K32" s="52"/>
      <c r="L32" s="22"/>
      <c r="M32" s="53"/>
      <c r="N32" s="54"/>
      <c r="O32" s="52"/>
      <c r="P32" s="55"/>
    </row>
    <row r="33" spans="2:16" s="11" customFormat="1" x14ac:dyDescent="0.25">
      <c r="B33" s="16"/>
      <c r="C33" s="17"/>
      <c r="D33" s="19"/>
      <c r="E33" s="20"/>
      <c r="F33" s="21"/>
      <c r="G33" s="16"/>
      <c r="H33" s="17"/>
      <c r="I33" s="19"/>
      <c r="J33" s="20"/>
      <c r="K33" s="21"/>
      <c r="L33" s="16"/>
      <c r="M33" s="17"/>
      <c r="N33" s="19"/>
      <c r="O33" s="21"/>
      <c r="P33" s="21"/>
    </row>
    <row r="34" spans="2:16" x14ac:dyDescent="0.25">
      <c r="B34" s="22"/>
      <c r="C34" s="25" t="s">
        <v>10</v>
      </c>
      <c r="D34" s="38" t="s">
        <v>50</v>
      </c>
      <c r="E34" s="39"/>
      <c r="F34" s="56">
        <f>IF(O31&gt;=0,O31,0)</f>
        <v>0</v>
      </c>
      <c r="G34" s="22"/>
      <c r="H34" s="25" t="s">
        <v>10</v>
      </c>
      <c r="I34" s="38" t="s">
        <v>51</v>
      </c>
      <c r="J34" s="39"/>
      <c r="K34" s="56">
        <f>ABS(IF(S31&lt;0,S31,0))</f>
        <v>0</v>
      </c>
      <c r="L34" s="22"/>
      <c r="O34" s="95"/>
      <c r="P34" s="95"/>
    </row>
    <row r="35" spans="2:16" x14ac:dyDescent="0.25">
      <c r="B35" s="22"/>
      <c r="D35" s="41" t="s">
        <v>30</v>
      </c>
      <c r="E35" s="43"/>
      <c r="F35" s="44">
        <v>0</v>
      </c>
      <c r="G35" s="22"/>
      <c r="I35" s="41" t="s">
        <v>31</v>
      </c>
      <c r="J35" s="43"/>
      <c r="K35" s="44">
        <v>0</v>
      </c>
      <c r="L35" s="22"/>
      <c r="M35" s="23"/>
      <c r="N35" s="11"/>
      <c r="O35" s="93"/>
      <c r="P35" s="93"/>
    </row>
    <row r="36" spans="2:16" x14ac:dyDescent="0.25">
      <c r="B36" s="22"/>
      <c r="D36" s="41" t="s">
        <v>32</v>
      </c>
      <c r="E36" s="43"/>
      <c r="F36" s="44">
        <v>0</v>
      </c>
      <c r="G36" s="22"/>
      <c r="I36" s="41" t="s">
        <v>33</v>
      </c>
      <c r="J36" s="43"/>
      <c r="K36" s="44">
        <v>2803</v>
      </c>
      <c r="L36" s="22"/>
      <c r="M36" s="23"/>
      <c r="N36" s="11"/>
      <c r="O36" s="93"/>
      <c r="P36" s="93"/>
    </row>
    <row r="37" spans="2:16" x14ac:dyDescent="0.25">
      <c r="B37" s="22"/>
      <c r="C37" s="13"/>
      <c r="D37" s="47"/>
      <c r="E37" s="48" t="s">
        <v>56</v>
      </c>
      <c r="F37" s="49">
        <f>F34+F35+F36</f>
        <v>0</v>
      </c>
      <c r="G37" s="22"/>
      <c r="H37" s="13"/>
      <c r="I37" s="47"/>
      <c r="J37" s="48" t="s">
        <v>56</v>
      </c>
      <c r="K37" s="49">
        <f>K34+K35+K36</f>
        <v>2803</v>
      </c>
      <c r="L37" s="22"/>
      <c r="M37" s="25" t="s">
        <v>10</v>
      </c>
      <c r="N37" s="26" t="s">
        <v>34</v>
      </c>
      <c r="O37" s="27">
        <f>F37-K37</f>
        <v>-2803</v>
      </c>
      <c r="P37" s="28">
        <v>0</v>
      </c>
    </row>
    <row r="38" spans="2:16" s="11" customFormat="1" ht="3.75" customHeight="1" x14ac:dyDescent="0.25">
      <c r="B38" s="22"/>
      <c r="C38" s="13"/>
      <c r="D38" s="47"/>
      <c r="E38" s="51"/>
      <c r="F38" s="52"/>
      <c r="G38" s="13"/>
      <c r="H38" s="13"/>
      <c r="I38" s="47"/>
      <c r="J38" s="51"/>
      <c r="K38" s="52"/>
      <c r="L38" s="22"/>
      <c r="M38" s="53"/>
      <c r="N38" s="54"/>
      <c r="O38" s="52"/>
      <c r="P38" s="55"/>
    </row>
    <row r="39" spans="2:16" s="18" customFormat="1" x14ac:dyDescent="0.25">
      <c r="B39" s="62"/>
      <c r="C39" s="63"/>
      <c r="D39" s="64"/>
      <c r="E39" s="65"/>
      <c r="F39" s="66"/>
      <c r="G39" s="62"/>
      <c r="H39" s="63"/>
      <c r="I39" s="64"/>
      <c r="J39" s="65"/>
      <c r="K39" s="66"/>
      <c r="L39" s="62"/>
      <c r="M39" s="63"/>
      <c r="N39" s="65"/>
      <c r="O39" s="66"/>
      <c r="P39" s="66"/>
    </row>
    <row r="40" spans="2:16" x14ac:dyDescent="0.25">
      <c r="B40" s="22"/>
      <c r="C40" s="67" t="s">
        <v>35</v>
      </c>
      <c r="D40" s="38"/>
      <c r="E40" s="39"/>
      <c r="F40" s="24">
        <v>0</v>
      </c>
      <c r="G40" s="22"/>
      <c r="H40" s="67" t="s">
        <v>36</v>
      </c>
      <c r="I40" s="38"/>
      <c r="J40" s="39"/>
      <c r="K40" s="24">
        <v>0</v>
      </c>
      <c r="L40" s="22"/>
      <c r="M40" s="25" t="s">
        <v>10</v>
      </c>
      <c r="N40" s="26" t="s">
        <v>37</v>
      </c>
      <c r="O40" s="27">
        <f>F40-K40</f>
        <v>0</v>
      </c>
      <c r="P40" s="28">
        <v>0</v>
      </c>
    </row>
    <row r="41" spans="2:16" ht="3.75" customHeight="1" x14ac:dyDescent="0.25">
      <c r="B41" s="29"/>
      <c r="C41" s="30"/>
      <c r="D41" s="30"/>
      <c r="E41" s="31"/>
      <c r="F41" s="32"/>
      <c r="G41" s="29"/>
      <c r="H41" s="30"/>
      <c r="I41" s="30"/>
      <c r="J41" s="31"/>
      <c r="K41" s="32"/>
      <c r="L41" s="29"/>
      <c r="M41" s="30"/>
      <c r="N41" s="31"/>
      <c r="O41" s="32"/>
      <c r="P41" s="32"/>
    </row>
    <row r="42" spans="2:16" s="11" customFormat="1" x14ac:dyDescent="0.25">
      <c r="B42" s="16"/>
      <c r="C42" s="17"/>
      <c r="D42" s="19"/>
      <c r="E42" s="20"/>
      <c r="F42" s="21"/>
      <c r="G42" s="16"/>
      <c r="H42" s="17"/>
      <c r="I42" s="19"/>
      <c r="J42" s="20"/>
      <c r="K42" s="21"/>
      <c r="L42" s="16"/>
      <c r="M42" s="17"/>
      <c r="N42" s="19"/>
      <c r="O42" s="21"/>
      <c r="P42" s="21"/>
    </row>
    <row r="43" spans="2:16" x14ac:dyDescent="0.25">
      <c r="B43" s="22"/>
      <c r="C43" s="25" t="s">
        <v>10</v>
      </c>
      <c r="D43" s="38" t="s">
        <v>52</v>
      </c>
      <c r="E43" s="39"/>
      <c r="F43" s="56">
        <f>IF(O37&gt;=0,O37,0)</f>
        <v>0</v>
      </c>
      <c r="G43" s="22"/>
      <c r="H43" s="25" t="s">
        <v>10</v>
      </c>
      <c r="I43" s="38" t="s">
        <v>54</v>
      </c>
      <c r="J43" s="39"/>
      <c r="K43" s="56">
        <f>ABS(IF(O37&lt;0,O37,0))</f>
        <v>2803</v>
      </c>
      <c r="L43" s="22"/>
      <c r="O43" s="95"/>
      <c r="P43" s="95"/>
    </row>
    <row r="44" spans="2:16" x14ac:dyDescent="0.25">
      <c r="B44" s="22"/>
      <c r="C44" s="25" t="s">
        <v>10</v>
      </c>
      <c r="D44" s="68" t="s">
        <v>53</v>
      </c>
      <c r="E44" s="43"/>
      <c r="F44" s="59">
        <f>IF(O40&gt;=0,O40,0)</f>
        <v>0</v>
      </c>
      <c r="G44" s="22"/>
      <c r="H44" s="25" t="s">
        <v>10</v>
      </c>
      <c r="I44" s="68" t="s">
        <v>55</v>
      </c>
      <c r="J44" s="43"/>
      <c r="K44" s="59">
        <f>ABS(IF(O40&lt;0,O40,0))</f>
        <v>0</v>
      </c>
      <c r="L44" s="22"/>
      <c r="M44" s="23"/>
      <c r="N44" s="11"/>
      <c r="O44" s="93"/>
      <c r="P44" s="93"/>
    </row>
    <row r="45" spans="2:16" x14ac:dyDescent="0.25">
      <c r="B45" s="22"/>
      <c r="C45" s="69"/>
      <c r="D45" s="11"/>
      <c r="E45" s="45"/>
      <c r="F45" s="94"/>
      <c r="G45" s="22"/>
      <c r="I45" s="60" t="s">
        <v>38</v>
      </c>
      <c r="J45" s="43"/>
      <c r="K45" s="44">
        <v>0</v>
      </c>
      <c r="L45" s="22"/>
      <c r="M45" s="23"/>
      <c r="N45" s="11"/>
      <c r="O45" s="93"/>
      <c r="P45" s="93"/>
    </row>
    <row r="46" spans="2:16" x14ac:dyDescent="0.25">
      <c r="B46" s="22"/>
      <c r="C46" s="23"/>
      <c r="D46" s="11"/>
      <c r="E46" s="45"/>
      <c r="F46" s="56"/>
      <c r="G46" s="22"/>
      <c r="I46" s="60" t="s">
        <v>39</v>
      </c>
      <c r="J46" s="43"/>
      <c r="K46" s="44">
        <v>0</v>
      </c>
      <c r="L46" s="22"/>
      <c r="M46" s="23"/>
      <c r="N46" s="11"/>
      <c r="O46" s="93"/>
      <c r="P46" s="93"/>
    </row>
    <row r="47" spans="2:16" x14ac:dyDescent="0.25">
      <c r="B47" s="22"/>
      <c r="C47" s="13"/>
      <c r="D47" s="47"/>
      <c r="E47" s="48" t="s">
        <v>56</v>
      </c>
      <c r="F47" s="49">
        <f>F43+F44</f>
        <v>0</v>
      </c>
      <c r="G47" s="22"/>
      <c r="H47" s="13"/>
      <c r="I47" s="47"/>
      <c r="J47" s="48" t="s">
        <v>56</v>
      </c>
      <c r="K47" s="49">
        <f>K43+K44+K45+K46</f>
        <v>2803</v>
      </c>
      <c r="L47" s="22"/>
      <c r="M47" s="25" t="s">
        <v>10</v>
      </c>
      <c r="N47" s="26" t="s">
        <v>40</v>
      </c>
      <c r="O47" s="27">
        <f>F47-K47</f>
        <v>-2803</v>
      </c>
      <c r="P47" s="28">
        <v>0</v>
      </c>
    </row>
    <row r="48" spans="2:16" s="11" customFormat="1" ht="3.75" customHeight="1" thickBot="1" x14ac:dyDescent="0.3">
      <c r="B48" s="22"/>
      <c r="C48" s="13"/>
      <c r="D48" s="47"/>
      <c r="E48" s="51"/>
      <c r="F48" s="52"/>
      <c r="G48" s="13"/>
      <c r="H48" s="13"/>
      <c r="I48" s="47"/>
      <c r="J48" s="51"/>
      <c r="K48" s="52"/>
      <c r="L48" s="22"/>
      <c r="M48" s="53"/>
      <c r="N48" s="54"/>
      <c r="O48" s="52"/>
      <c r="P48" s="55"/>
    </row>
    <row r="49" spans="2:16" s="18" customFormat="1" ht="13.8" thickTop="1" x14ac:dyDescent="0.25">
      <c r="B49" s="70"/>
      <c r="C49" s="71"/>
      <c r="D49" s="72"/>
      <c r="E49" s="73"/>
      <c r="F49" s="74"/>
      <c r="G49" s="70"/>
      <c r="H49" s="71"/>
      <c r="I49" s="72"/>
      <c r="J49" s="72"/>
      <c r="K49" s="75"/>
      <c r="L49" s="70"/>
      <c r="M49" s="71"/>
      <c r="N49" s="73"/>
      <c r="O49" s="76"/>
      <c r="P49" s="74"/>
    </row>
    <row r="50" spans="2:16" s="80" customFormat="1" x14ac:dyDescent="0.25">
      <c r="C50" s="26" t="s">
        <v>41</v>
      </c>
      <c r="D50" s="50"/>
      <c r="E50" s="77"/>
      <c r="F50" s="28">
        <v>0</v>
      </c>
      <c r="G50" s="77"/>
      <c r="H50" s="26" t="s">
        <v>42</v>
      </c>
      <c r="I50" s="50"/>
      <c r="J50" s="26"/>
      <c r="K50" s="28">
        <v>0</v>
      </c>
      <c r="L50" s="77"/>
      <c r="M50" s="78" t="s">
        <v>43</v>
      </c>
      <c r="N50" s="79"/>
      <c r="O50" s="27">
        <f>F50-K50</f>
        <v>0</v>
      </c>
      <c r="P50" s="28">
        <v>0</v>
      </c>
    </row>
    <row r="51" spans="2:16" ht="3.75" customHeight="1" x14ac:dyDescent="0.25">
      <c r="B51" s="81"/>
      <c r="C51" s="82"/>
      <c r="D51" s="82"/>
      <c r="E51" s="83"/>
      <c r="F51" s="84"/>
      <c r="G51" s="81"/>
      <c r="H51" s="82"/>
      <c r="I51" s="82"/>
      <c r="J51" s="82"/>
      <c r="K51" s="85"/>
      <c r="L51" s="81"/>
      <c r="M51" s="82"/>
      <c r="N51" s="83"/>
      <c r="O51" s="86"/>
      <c r="P51" s="84"/>
    </row>
    <row r="52" spans="2:16" s="89" customFormat="1" x14ac:dyDescent="0.25">
      <c r="B52" s="87"/>
      <c r="C52" s="88"/>
      <c r="E52" s="87"/>
      <c r="G52" s="87"/>
      <c r="H52" s="88"/>
      <c r="J52" s="87"/>
      <c r="L52" s="87"/>
      <c r="M52" s="88"/>
    </row>
    <row r="53" spans="2:16" s="92" customFormat="1" ht="11.25" customHeight="1" x14ac:dyDescent="0.2">
      <c r="B53" s="90" t="s">
        <v>44</v>
      </c>
      <c r="C53" s="91" t="s">
        <v>45</v>
      </c>
      <c r="E53" s="90"/>
      <c r="G53" s="90"/>
      <c r="H53" s="91"/>
      <c r="J53" s="90"/>
      <c r="L53" s="90"/>
      <c r="M53" s="91"/>
    </row>
    <row r="54" spans="2:16" s="92" customFormat="1" ht="11.25" customHeight="1" x14ac:dyDescent="0.2">
      <c r="B54" s="90" t="s">
        <v>46</v>
      </c>
      <c r="C54" s="91" t="s">
        <v>47</v>
      </c>
      <c r="E54" s="90"/>
      <c r="G54" s="90"/>
      <c r="H54" s="91"/>
      <c r="J54" s="90"/>
      <c r="L54" s="90"/>
      <c r="M54" s="91"/>
    </row>
    <row r="55" spans="2:16" s="92" customFormat="1" ht="11.25" customHeight="1" x14ac:dyDescent="0.2">
      <c r="B55" s="90" t="s">
        <v>48</v>
      </c>
      <c r="C55" s="91" t="s">
        <v>49</v>
      </c>
      <c r="E55" s="90"/>
      <c r="G55" s="90"/>
      <c r="H55" s="91"/>
      <c r="J55" s="90"/>
      <c r="L55" s="90"/>
      <c r="M55" s="91"/>
    </row>
  </sheetData>
  <mergeCells count="10">
    <mergeCell ref="B3:P3"/>
    <mergeCell ref="B4:P4"/>
    <mergeCell ref="B6:F6"/>
    <mergeCell ref="L6:N6"/>
    <mergeCell ref="L7:N7"/>
    <mergeCell ref="O6:O7"/>
    <mergeCell ref="P6:P7"/>
    <mergeCell ref="B7:F7"/>
    <mergeCell ref="G6:K6"/>
    <mergeCell ref="G7:K7"/>
  </mergeCells>
  <phoneticPr fontId="0" type="noConversion"/>
  <pageMargins left="0.78740157499999996" right="0.78740157499999996" top="0.984251969" bottom="0.984251969" header="0.4921259845" footer="0.4921259845"/>
  <pageSetup paperSize="9" scale="61" orientation="landscape" horizontalDpi="4294967292" r:id="rId1"/>
  <headerFooter alignWithMargins="0">
    <oddHeader>&amp;L&amp;8&amp;A
&amp;F&amp;C&amp;8Système développé&amp;R&amp;8&amp;D</oddHeader>
    <oddFooter>&amp;L&amp;"Arial,Italique"&amp;8www.plancomptable.com&amp;R&amp;8&amp;P/&amp;N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P55"/>
  <sheetViews>
    <sheetView showGridLines="0" topLeftCell="A26" zoomScale="74" zoomScaleNormal="74" workbookViewId="0">
      <selection activeCell="E56" sqref="E56"/>
    </sheetView>
  </sheetViews>
  <sheetFormatPr baseColWidth="10" defaultColWidth="11.44140625" defaultRowHeight="13.2" x14ac:dyDescent="0.25"/>
  <cols>
    <col min="1" max="1" width="2.6640625" style="96" customWidth="1"/>
    <col min="2" max="2" width="2.6640625" style="98" customWidth="1"/>
    <col min="3" max="3" width="2.6640625" style="97" customWidth="1"/>
    <col min="4" max="4" width="8" style="96" customWidth="1"/>
    <col min="5" max="5" width="29.5546875" style="98" customWidth="1"/>
    <col min="6" max="6" width="12.33203125" style="96" customWidth="1"/>
    <col min="7" max="7" width="2.6640625" style="98" customWidth="1"/>
    <col min="8" max="8" width="2.6640625" style="97" customWidth="1"/>
    <col min="9" max="9" width="7.88671875" style="96" customWidth="1"/>
    <col min="10" max="10" width="44.109375" style="98" customWidth="1"/>
    <col min="11" max="11" width="12.33203125" style="96" customWidth="1"/>
    <col min="12" max="12" width="2.6640625" style="98" customWidth="1"/>
    <col min="13" max="13" width="2.6640625" style="97" customWidth="1"/>
    <col min="14" max="14" width="52.88671875" style="96" customWidth="1"/>
    <col min="15" max="16" width="12.33203125" style="96" customWidth="1"/>
    <col min="17" max="16384" width="11.44140625" style="96"/>
  </cols>
  <sheetData>
    <row r="1" spans="2:16" x14ac:dyDescent="0.25">
      <c r="B1" s="188" t="s">
        <v>0</v>
      </c>
      <c r="C1" s="187"/>
      <c r="D1" s="186"/>
      <c r="E1" s="185"/>
      <c r="F1" s="184"/>
      <c r="G1" s="182"/>
      <c r="H1" s="183"/>
      <c r="I1" s="182"/>
      <c r="J1" s="181"/>
      <c r="K1" s="182"/>
      <c r="L1" s="181"/>
      <c r="M1" s="175"/>
    </row>
    <row r="2" spans="2:16" ht="15.6" x14ac:dyDescent="0.3">
      <c r="B2" s="180"/>
      <c r="C2" s="133"/>
      <c r="D2" s="179"/>
      <c r="E2" s="179"/>
      <c r="F2" s="98"/>
      <c r="H2" s="175"/>
      <c r="I2" s="178"/>
      <c r="J2" s="178"/>
      <c r="K2" s="98"/>
      <c r="M2" s="175"/>
      <c r="N2" s="98"/>
      <c r="O2" s="98"/>
      <c r="P2" s="98"/>
    </row>
    <row r="3" spans="2:16" ht="15" x14ac:dyDescent="0.25">
      <c r="B3" s="189" t="s">
        <v>1</v>
      </c>
      <c r="C3" s="189"/>
      <c r="D3" s="189"/>
      <c r="E3" s="189"/>
      <c r="F3" s="189"/>
      <c r="G3" s="189"/>
      <c r="H3" s="189"/>
      <c r="I3" s="189"/>
      <c r="J3" s="189"/>
      <c r="K3" s="189"/>
      <c r="L3" s="189"/>
      <c r="M3" s="189"/>
      <c r="N3" s="189"/>
      <c r="O3" s="189"/>
      <c r="P3" s="189"/>
    </row>
    <row r="4" spans="2:16" ht="15" customHeight="1" x14ac:dyDescent="0.3">
      <c r="B4" s="190" t="s">
        <v>2</v>
      </c>
      <c r="C4" s="190"/>
      <c r="D4" s="190"/>
      <c r="E4" s="190"/>
      <c r="F4" s="190"/>
      <c r="G4" s="190"/>
      <c r="H4" s="190"/>
      <c r="I4" s="190"/>
      <c r="J4" s="190"/>
      <c r="K4" s="190"/>
      <c r="L4" s="190"/>
      <c r="M4" s="190"/>
      <c r="N4" s="190"/>
      <c r="O4" s="190"/>
      <c r="P4" s="190"/>
    </row>
    <row r="5" spans="2:16" ht="15.6" x14ac:dyDescent="0.3">
      <c r="B5" s="180"/>
      <c r="C5" s="133"/>
      <c r="D5" s="179"/>
      <c r="E5" s="179"/>
      <c r="F5" s="98"/>
      <c r="H5" s="175"/>
      <c r="I5" s="178"/>
      <c r="J5" s="178"/>
      <c r="K5" s="98"/>
      <c r="M5" s="175"/>
      <c r="N5" s="98"/>
      <c r="O5" s="98"/>
      <c r="P5" s="98"/>
    </row>
    <row r="6" spans="2:16" x14ac:dyDescent="0.25">
      <c r="B6" s="191" t="s">
        <v>57</v>
      </c>
      <c r="C6" s="192"/>
      <c r="D6" s="192"/>
      <c r="E6" s="192"/>
      <c r="F6" s="193"/>
      <c r="G6" s="191" t="s">
        <v>58</v>
      </c>
      <c r="H6" s="192"/>
      <c r="I6" s="192"/>
      <c r="J6" s="192"/>
      <c r="K6" s="193"/>
      <c r="L6" s="191" t="s">
        <v>59</v>
      </c>
      <c r="M6" s="192"/>
      <c r="N6" s="193"/>
      <c r="O6" s="197" t="s">
        <v>3</v>
      </c>
      <c r="P6" s="197" t="s">
        <v>4</v>
      </c>
    </row>
    <row r="7" spans="2:16" s="118" customFormat="1" x14ac:dyDescent="0.25">
      <c r="B7" s="194" t="s">
        <v>5</v>
      </c>
      <c r="C7" s="195"/>
      <c r="D7" s="195"/>
      <c r="E7" s="195"/>
      <c r="F7" s="196"/>
      <c r="G7" s="194" t="s">
        <v>6</v>
      </c>
      <c r="H7" s="195"/>
      <c r="I7" s="195"/>
      <c r="J7" s="195"/>
      <c r="K7" s="196"/>
      <c r="L7" s="194" t="s">
        <v>7</v>
      </c>
      <c r="M7" s="195"/>
      <c r="N7" s="196"/>
      <c r="O7" s="198"/>
      <c r="P7" s="198"/>
    </row>
    <row r="8" spans="2:16" s="118" customFormat="1" x14ac:dyDescent="0.25">
      <c r="B8" s="154"/>
      <c r="C8" s="153"/>
      <c r="D8" s="152"/>
      <c r="E8" s="155"/>
      <c r="F8" s="151"/>
      <c r="G8" s="154"/>
      <c r="H8" s="153"/>
      <c r="I8" s="152"/>
      <c r="J8" s="155"/>
      <c r="K8" s="151"/>
      <c r="L8" s="154"/>
      <c r="M8" s="153"/>
      <c r="N8" s="155"/>
      <c r="O8" s="151"/>
      <c r="P8" s="151"/>
    </row>
    <row r="9" spans="2:16" x14ac:dyDescent="0.25">
      <c r="B9" s="130"/>
      <c r="C9" s="150" t="s">
        <v>8</v>
      </c>
      <c r="D9" s="150"/>
      <c r="E9" s="149"/>
      <c r="F9" s="160">
        <v>308010</v>
      </c>
      <c r="G9" s="130"/>
      <c r="H9" s="150" t="s">
        <v>9</v>
      </c>
      <c r="I9" s="150"/>
      <c r="J9" s="149"/>
      <c r="K9" s="160">
        <v>215607</v>
      </c>
      <c r="L9" s="130"/>
      <c r="M9" s="134" t="s">
        <v>10</v>
      </c>
      <c r="N9" s="116" t="s">
        <v>11</v>
      </c>
      <c r="O9" s="112">
        <f>F9-K9</f>
        <v>92403</v>
      </c>
      <c r="P9" s="111">
        <v>0</v>
      </c>
    </row>
    <row r="10" spans="2:16" ht="3.75" customHeight="1" x14ac:dyDescent="0.25">
      <c r="B10" s="159"/>
      <c r="C10" s="158"/>
      <c r="D10" s="158"/>
      <c r="E10" s="157"/>
      <c r="F10" s="156"/>
      <c r="G10" s="159"/>
      <c r="H10" s="158"/>
      <c r="I10" s="158"/>
      <c r="J10" s="157"/>
      <c r="K10" s="156"/>
      <c r="L10" s="159"/>
      <c r="M10" s="158"/>
      <c r="N10" s="157"/>
      <c r="O10" s="156"/>
      <c r="P10" s="156"/>
    </row>
    <row r="11" spans="2:16" s="98" customFormat="1" x14ac:dyDescent="0.25">
      <c r="B11" s="176"/>
      <c r="C11" s="175"/>
      <c r="D11" s="174"/>
      <c r="E11" s="177"/>
      <c r="F11" s="173"/>
      <c r="G11" s="176"/>
      <c r="H11" s="175"/>
      <c r="I11" s="174"/>
      <c r="J11" s="177"/>
      <c r="K11" s="173"/>
      <c r="L11" s="176"/>
      <c r="M11" s="175"/>
      <c r="N11" s="174"/>
      <c r="O11" s="173"/>
      <c r="P11" s="173"/>
    </row>
    <row r="12" spans="2:16" x14ac:dyDescent="0.25">
      <c r="B12" s="130"/>
      <c r="C12" s="150" t="s">
        <v>12</v>
      </c>
      <c r="D12" s="150"/>
      <c r="E12" s="149"/>
      <c r="F12" s="160">
        <v>0</v>
      </c>
      <c r="G12" s="130"/>
      <c r="H12" s="150" t="s">
        <v>13</v>
      </c>
      <c r="I12" s="150"/>
      <c r="J12" s="149"/>
      <c r="K12" s="160">
        <v>0</v>
      </c>
      <c r="L12" s="130"/>
      <c r="O12" s="148"/>
      <c r="P12" s="148"/>
    </row>
    <row r="13" spans="2:16" x14ac:dyDescent="0.25">
      <c r="B13" s="130"/>
      <c r="C13" s="167" t="s">
        <v>14</v>
      </c>
      <c r="D13" s="172"/>
      <c r="E13" s="140"/>
      <c r="F13" s="139">
        <v>0</v>
      </c>
      <c r="G13" s="130"/>
      <c r="H13" s="138"/>
      <c r="I13" s="98"/>
      <c r="J13" s="143"/>
      <c r="K13" s="137"/>
      <c r="L13" s="130"/>
      <c r="M13" s="138"/>
      <c r="N13" s="98"/>
      <c r="O13" s="137"/>
      <c r="P13" s="137"/>
    </row>
    <row r="14" spans="2:16" x14ac:dyDescent="0.25">
      <c r="B14" s="130"/>
      <c r="C14" s="167" t="s">
        <v>15</v>
      </c>
      <c r="D14" s="172"/>
      <c r="E14" s="140"/>
      <c r="F14" s="171">
        <v>0</v>
      </c>
      <c r="G14" s="130"/>
      <c r="H14" s="138"/>
      <c r="I14" s="98"/>
      <c r="J14" s="143"/>
      <c r="K14" s="137"/>
      <c r="L14" s="130"/>
      <c r="M14" s="138"/>
      <c r="N14" s="98"/>
      <c r="O14" s="137"/>
      <c r="P14" s="137"/>
    </row>
    <row r="15" spans="2:16" x14ac:dyDescent="0.25">
      <c r="B15" s="130"/>
      <c r="C15" s="133"/>
      <c r="D15" s="132"/>
      <c r="E15" s="136" t="s">
        <v>56</v>
      </c>
      <c r="F15" s="135">
        <f>F12+F13+F14</f>
        <v>0</v>
      </c>
      <c r="G15" s="130"/>
      <c r="H15" s="133"/>
      <c r="I15" s="132"/>
      <c r="J15" s="136" t="s">
        <v>56</v>
      </c>
      <c r="K15" s="135">
        <f>K12</f>
        <v>0</v>
      </c>
      <c r="L15" s="130"/>
      <c r="M15" s="134" t="s">
        <v>10</v>
      </c>
      <c r="N15" s="117" t="s">
        <v>16</v>
      </c>
      <c r="O15" s="112">
        <f>F15-K15</f>
        <v>0</v>
      </c>
      <c r="P15" s="111">
        <v>0</v>
      </c>
    </row>
    <row r="16" spans="2:16" s="98" customFormat="1" ht="3.75" customHeight="1" x14ac:dyDescent="0.25">
      <c r="B16" s="130"/>
      <c r="C16" s="133"/>
      <c r="D16" s="132"/>
      <c r="E16" s="131"/>
      <c r="F16" s="127"/>
      <c r="G16" s="133"/>
      <c r="H16" s="133"/>
      <c r="I16" s="132"/>
      <c r="J16" s="131"/>
      <c r="K16" s="127"/>
      <c r="L16" s="130"/>
      <c r="M16" s="129"/>
      <c r="N16" s="128"/>
      <c r="O16" s="127"/>
      <c r="P16" s="126"/>
    </row>
    <row r="17" spans="2:16" s="98" customFormat="1" x14ac:dyDescent="0.25">
      <c r="B17" s="154"/>
      <c r="C17" s="153"/>
      <c r="D17" s="152"/>
      <c r="E17" s="155"/>
      <c r="F17" s="151"/>
      <c r="G17" s="154"/>
      <c r="H17" s="153"/>
      <c r="I17" s="152"/>
      <c r="J17" s="155"/>
      <c r="K17" s="151"/>
      <c r="L17" s="154"/>
      <c r="M17" s="153"/>
      <c r="N17" s="155"/>
      <c r="O17" s="151"/>
      <c r="P17" s="151"/>
    </row>
    <row r="18" spans="2:16" x14ac:dyDescent="0.25">
      <c r="B18" s="130"/>
      <c r="C18" s="134" t="s">
        <v>10</v>
      </c>
      <c r="D18" s="150" t="s">
        <v>16</v>
      </c>
      <c r="E18" s="149"/>
      <c r="F18" s="142">
        <f>O15</f>
        <v>0</v>
      </c>
      <c r="G18" s="130"/>
      <c r="H18" s="150" t="s">
        <v>17</v>
      </c>
      <c r="I18" s="150"/>
      <c r="J18" s="149"/>
      <c r="K18" s="160">
        <v>21006</v>
      </c>
      <c r="L18" s="130"/>
      <c r="M18" s="169"/>
      <c r="N18" s="138"/>
      <c r="O18" s="148"/>
      <c r="P18" s="148"/>
    </row>
    <row r="19" spans="2:16" x14ac:dyDescent="0.25">
      <c r="B19" s="130"/>
      <c r="C19" s="134" t="s">
        <v>10</v>
      </c>
      <c r="D19" s="167" t="s">
        <v>11</v>
      </c>
      <c r="E19" s="170"/>
      <c r="F19" s="146">
        <f>O9</f>
        <v>92403</v>
      </c>
      <c r="G19" s="130"/>
      <c r="H19" s="138"/>
      <c r="I19" s="98"/>
      <c r="J19" s="143"/>
      <c r="K19" s="137"/>
      <c r="L19" s="130"/>
      <c r="M19" s="138"/>
      <c r="N19" s="143"/>
      <c r="O19" s="137"/>
      <c r="P19" s="137"/>
    </row>
    <row r="20" spans="2:16" x14ac:dyDescent="0.25">
      <c r="B20" s="130"/>
      <c r="C20" s="133"/>
      <c r="D20" s="132"/>
      <c r="E20" s="136" t="s">
        <v>56</v>
      </c>
      <c r="F20" s="135">
        <f>F18+F19</f>
        <v>92403</v>
      </c>
      <c r="G20" s="130"/>
      <c r="H20" s="133"/>
      <c r="I20" s="132"/>
      <c r="J20" s="136" t="s">
        <v>56</v>
      </c>
      <c r="K20" s="135">
        <f>K18</f>
        <v>21006</v>
      </c>
      <c r="L20" s="130"/>
      <c r="M20" s="134" t="s">
        <v>10</v>
      </c>
      <c r="N20" s="116" t="s">
        <v>18</v>
      </c>
      <c r="O20" s="112">
        <f>F20-K20</f>
        <v>71397</v>
      </c>
      <c r="P20" s="111">
        <v>0</v>
      </c>
    </row>
    <row r="21" spans="2:16" s="98" customFormat="1" ht="3.75" customHeight="1" x14ac:dyDescent="0.25">
      <c r="B21" s="130"/>
      <c r="C21" s="133"/>
      <c r="D21" s="132"/>
      <c r="E21" s="131"/>
      <c r="F21" s="127"/>
      <c r="G21" s="133"/>
      <c r="H21" s="133"/>
      <c r="I21" s="132"/>
      <c r="J21" s="131"/>
      <c r="K21" s="127"/>
      <c r="L21" s="130"/>
      <c r="M21" s="129"/>
      <c r="N21" s="128"/>
      <c r="O21" s="127"/>
      <c r="P21" s="126"/>
    </row>
    <row r="22" spans="2:16" s="98" customFormat="1" x14ac:dyDescent="0.25">
      <c r="B22" s="154"/>
      <c r="C22" s="153"/>
      <c r="D22" s="152"/>
      <c r="E22" s="155"/>
      <c r="F22" s="151"/>
      <c r="G22" s="154"/>
      <c r="H22" s="153"/>
      <c r="I22" s="152"/>
      <c r="J22" s="155"/>
      <c r="K22" s="151"/>
      <c r="L22" s="154"/>
      <c r="M22" s="153"/>
      <c r="N22" s="155"/>
      <c r="O22" s="151"/>
      <c r="P22" s="151"/>
    </row>
    <row r="23" spans="2:16" x14ac:dyDescent="0.25">
      <c r="B23" s="130"/>
      <c r="C23" s="134" t="s">
        <v>10</v>
      </c>
      <c r="D23" s="150" t="s">
        <v>18</v>
      </c>
      <c r="E23" s="149"/>
      <c r="F23" s="142">
        <f>O20</f>
        <v>71397</v>
      </c>
      <c r="G23" s="130"/>
      <c r="I23" s="150" t="s">
        <v>19</v>
      </c>
      <c r="J23" s="149"/>
      <c r="K23" s="160">
        <v>3209</v>
      </c>
      <c r="L23" s="130"/>
      <c r="M23" s="169"/>
      <c r="N23" s="138"/>
      <c r="O23" s="148"/>
      <c r="P23" s="148"/>
    </row>
    <row r="24" spans="2:16" x14ac:dyDescent="0.25">
      <c r="B24" s="130"/>
      <c r="D24" s="141" t="s">
        <v>20</v>
      </c>
      <c r="E24" s="168"/>
      <c r="F24" s="139">
        <v>0</v>
      </c>
      <c r="G24" s="130"/>
      <c r="I24" s="167" t="s">
        <v>21</v>
      </c>
      <c r="J24" s="168"/>
      <c r="K24" s="139">
        <v>50371</v>
      </c>
      <c r="L24" s="130"/>
      <c r="M24" s="138"/>
      <c r="N24" s="143"/>
      <c r="O24" s="137"/>
      <c r="P24" s="137"/>
    </row>
    <row r="25" spans="2:16" x14ac:dyDescent="0.25">
      <c r="B25" s="130"/>
      <c r="C25" s="133"/>
      <c r="D25" s="132"/>
      <c r="E25" s="136" t="s">
        <v>56</v>
      </c>
      <c r="F25" s="135">
        <f>F23+F24</f>
        <v>71397</v>
      </c>
      <c r="G25" s="130"/>
      <c r="H25" s="133"/>
      <c r="I25" s="132"/>
      <c r="J25" s="136" t="s">
        <v>56</v>
      </c>
      <c r="K25" s="135">
        <f>K23+K24</f>
        <v>53580</v>
      </c>
      <c r="L25" s="130"/>
      <c r="M25" s="134" t="s">
        <v>10</v>
      </c>
      <c r="N25" s="116" t="s">
        <v>22</v>
      </c>
      <c r="O25" s="112">
        <f>F25-K25</f>
        <v>17817</v>
      </c>
      <c r="P25" s="111">
        <v>0</v>
      </c>
    </row>
    <row r="26" spans="2:16" s="98" customFormat="1" ht="3.75" customHeight="1" x14ac:dyDescent="0.25">
      <c r="B26" s="130"/>
      <c r="C26" s="133"/>
      <c r="D26" s="132"/>
      <c r="E26" s="131"/>
      <c r="F26" s="127"/>
      <c r="G26" s="133"/>
      <c r="H26" s="133"/>
      <c r="I26" s="132"/>
      <c r="J26" s="131"/>
      <c r="K26" s="127"/>
      <c r="L26" s="130"/>
      <c r="M26" s="129"/>
      <c r="N26" s="128"/>
      <c r="O26" s="127"/>
      <c r="P26" s="126"/>
    </row>
    <row r="27" spans="2:16" s="98" customFormat="1" x14ac:dyDescent="0.25">
      <c r="B27" s="154"/>
      <c r="C27" s="153"/>
      <c r="D27" s="152"/>
      <c r="E27" s="155"/>
      <c r="F27" s="151"/>
      <c r="G27" s="154"/>
      <c r="H27" s="153"/>
      <c r="I27" s="152"/>
      <c r="J27" s="155"/>
      <c r="K27" s="151"/>
      <c r="L27" s="154"/>
      <c r="M27" s="153"/>
      <c r="N27" s="152"/>
      <c r="O27" s="151"/>
      <c r="P27" s="151"/>
    </row>
    <row r="28" spans="2:16" x14ac:dyDescent="0.25">
      <c r="B28" s="130"/>
      <c r="C28" s="134" t="s">
        <v>10</v>
      </c>
      <c r="D28" s="150" t="s">
        <v>23</v>
      </c>
      <c r="E28" s="149"/>
      <c r="F28" s="142">
        <f>IF(O25&gt;=0,O25,0)</f>
        <v>17817</v>
      </c>
      <c r="G28" s="130"/>
      <c r="H28" s="134" t="s">
        <v>10</v>
      </c>
      <c r="I28" s="150" t="s">
        <v>24</v>
      </c>
      <c r="J28" s="149"/>
      <c r="K28" s="142">
        <f>ABS(IF(O25&lt;0,O25,0))</f>
        <v>0</v>
      </c>
      <c r="L28" s="130"/>
      <c r="O28" s="148"/>
      <c r="P28" s="148"/>
    </row>
    <row r="29" spans="2:16" x14ac:dyDescent="0.25">
      <c r="B29" s="130"/>
      <c r="D29" s="167" t="s">
        <v>25</v>
      </c>
      <c r="E29" s="140"/>
      <c r="F29" s="139">
        <v>0</v>
      </c>
      <c r="G29" s="130"/>
      <c r="I29" s="167" t="s">
        <v>26</v>
      </c>
      <c r="J29" s="140"/>
      <c r="K29" s="139">
        <v>11429</v>
      </c>
      <c r="L29" s="130"/>
      <c r="M29" s="138"/>
      <c r="N29" s="98"/>
      <c r="O29" s="137"/>
      <c r="P29" s="137"/>
    </row>
    <row r="30" spans="2:16" x14ac:dyDescent="0.25">
      <c r="B30" s="130"/>
      <c r="D30" s="167" t="s">
        <v>27</v>
      </c>
      <c r="E30" s="140"/>
      <c r="F30" s="139">
        <v>0</v>
      </c>
      <c r="G30" s="130"/>
      <c r="I30" s="167" t="s">
        <v>28</v>
      </c>
      <c r="J30" s="140"/>
      <c r="K30" s="139">
        <v>16493</v>
      </c>
      <c r="L30" s="130"/>
      <c r="M30" s="138"/>
      <c r="N30" s="98"/>
      <c r="O30" s="137"/>
      <c r="P30" s="137"/>
    </row>
    <row r="31" spans="2:16" x14ac:dyDescent="0.25">
      <c r="B31" s="130"/>
      <c r="C31" s="133"/>
      <c r="D31" s="132"/>
      <c r="E31" s="136" t="s">
        <v>56</v>
      </c>
      <c r="F31" s="135">
        <f>F28+F29+F30</f>
        <v>17817</v>
      </c>
      <c r="G31" s="130"/>
      <c r="H31" s="133"/>
      <c r="I31" s="132"/>
      <c r="J31" s="136" t="s">
        <v>56</v>
      </c>
      <c r="K31" s="135">
        <f>K28+K29+K30</f>
        <v>27922</v>
      </c>
      <c r="L31" s="130"/>
      <c r="M31" s="134" t="s">
        <v>10</v>
      </c>
      <c r="N31" s="116" t="s">
        <v>29</v>
      </c>
      <c r="O31" s="112">
        <f>F31-K31</f>
        <v>-10105</v>
      </c>
      <c r="P31" s="111">
        <v>0</v>
      </c>
    </row>
    <row r="32" spans="2:16" s="98" customFormat="1" ht="3.75" customHeight="1" x14ac:dyDescent="0.25">
      <c r="B32" s="130"/>
      <c r="C32" s="133"/>
      <c r="D32" s="132"/>
      <c r="E32" s="131"/>
      <c r="F32" s="127"/>
      <c r="G32" s="133"/>
      <c r="H32" s="133"/>
      <c r="I32" s="132"/>
      <c r="J32" s="131"/>
      <c r="K32" s="127"/>
      <c r="L32" s="130"/>
      <c r="M32" s="129"/>
      <c r="N32" s="128"/>
      <c r="O32" s="127"/>
      <c r="P32" s="126"/>
    </row>
    <row r="33" spans="2:16" s="98" customFormat="1" x14ac:dyDescent="0.25">
      <c r="B33" s="154"/>
      <c r="C33" s="153"/>
      <c r="D33" s="152"/>
      <c r="E33" s="155"/>
      <c r="F33" s="151"/>
      <c r="G33" s="154"/>
      <c r="H33" s="153"/>
      <c r="I33" s="152"/>
      <c r="J33" s="155"/>
      <c r="K33" s="151"/>
      <c r="L33" s="154"/>
      <c r="M33" s="153"/>
      <c r="N33" s="152"/>
      <c r="O33" s="151"/>
      <c r="P33" s="151"/>
    </row>
    <row r="34" spans="2:16" x14ac:dyDescent="0.25">
      <c r="B34" s="130"/>
      <c r="C34" s="134" t="s">
        <v>10</v>
      </c>
      <c r="D34" s="150" t="s">
        <v>50</v>
      </c>
      <c r="E34" s="149"/>
      <c r="F34" s="142">
        <f>IF(O31&gt;=0,O31,0)</f>
        <v>0</v>
      </c>
      <c r="G34" s="130"/>
      <c r="H34" s="134" t="s">
        <v>10</v>
      </c>
      <c r="I34" s="150" t="s">
        <v>51</v>
      </c>
      <c r="J34" s="149"/>
      <c r="K34" s="142">
        <f>ABS(IF(S31&lt;0,S31,0))</f>
        <v>0</v>
      </c>
      <c r="L34" s="130"/>
      <c r="O34" s="148"/>
      <c r="P34" s="148"/>
    </row>
    <row r="35" spans="2:16" x14ac:dyDescent="0.25">
      <c r="B35" s="130"/>
      <c r="D35" s="167" t="s">
        <v>30</v>
      </c>
      <c r="E35" s="140"/>
      <c r="F35" s="139">
        <v>0</v>
      </c>
      <c r="G35" s="130"/>
      <c r="I35" s="167" t="s">
        <v>31</v>
      </c>
      <c r="J35" s="140"/>
      <c r="K35" s="139">
        <v>0</v>
      </c>
      <c r="L35" s="130"/>
      <c r="M35" s="138"/>
      <c r="N35" s="98"/>
      <c r="O35" s="137"/>
      <c r="P35" s="137"/>
    </row>
    <row r="36" spans="2:16" x14ac:dyDescent="0.25">
      <c r="B36" s="130"/>
      <c r="D36" s="167" t="s">
        <v>32</v>
      </c>
      <c r="E36" s="140"/>
      <c r="F36" s="139">
        <v>0</v>
      </c>
      <c r="G36" s="130"/>
      <c r="I36" s="167" t="s">
        <v>33</v>
      </c>
      <c r="J36" s="140"/>
      <c r="K36" s="139">
        <v>3915</v>
      </c>
      <c r="L36" s="130"/>
      <c r="M36" s="138"/>
      <c r="N36" s="98"/>
      <c r="O36" s="137"/>
      <c r="P36" s="137"/>
    </row>
    <row r="37" spans="2:16" x14ac:dyDescent="0.25">
      <c r="B37" s="130"/>
      <c r="C37" s="133"/>
      <c r="D37" s="132"/>
      <c r="E37" s="136" t="s">
        <v>56</v>
      </c>
      <c r="F37" s="135">
        <f>F34+F35+F36</f>
        <v>0</v>
      </c>
      <c r="G37" s="130"/>
      <c r="H37" s="133"/>
      <c r="I37" s="132"/>
      <c r="J37" s="136" t="s">
        <v>56</v>
      </c>
      <c r="K37" s="135">
        <f>K34+K35+K36</f>
        <v>3915</v>
      </c>
      <c r="L37" s="130"/>
      <c r="M37" s="134" t="s">
        <v>10</v>
      </c>
      <c r="N37" s="116" t="s">
        <v>34</v>
      </c>
      <c r="O37" s="112">
        <f>F37-K37</f>
        <v>-3915</v>
      </c>
      <c r="P37" s="111">
        <v>0</v>
      </c>
    </row>
    <row r="38" spans="2:16" s="98" customFormat="1" ht="3.75" customHeight="1" x14ac:dyDescent="0.25">
      <c r="B38" s="130"/>
      <c r="C38" s="133"/>
      <c r="D38" s="132"/>
      <c r="E38" s="131"/>
      <c r="F38" s="127"/>
      <c r="G38" s="133"/>
      <c r="H38" s="133"/>
      <c r="I38" s="132"/>
      <c r="J38" s="131"/>
      <c r="K38" s="127"/>
      <c r="L38" s="130"/>
      <c r="M38" s="129"/>
      <c r="N38" s="128"/>
      <c r="O38" s="127"/>
      <c r="P38" s="126"/>
    </row>
    <row r="39" spans="2:16" s="118" customFormat="1" x14ac:dyDescent="0.25">
      <c r="B39" s="165"/>
      <c r="C39" s="164"/>
      <c r="D39" s="166"/>
      <c r="E39" s="163"/>
      <c r="F39" s="162"/>
      <c r="G39" s="165"/>
      <c r="H39" s="164"/>
      <c r="I39" s="166"/>
      <c r="J39" s="163"/>
      <c r="K39" s="162"/>
      <c r="L39" s="165"/>
      <c r="M39" s="164"/>
      <c r="N39" s="163"/>
      <c r="O39" s="162"/>
      <c r="P39" s="162"/>
    </row>
    <row r="40" spans="2:16" x14ac:dyDescent="0.25">
      <c r="B40" s="130"/>
      <c r="C40" s="161" t="s">
        <v>35</v>
      </c>
      <c r="D40" s="150"/>
      <c r="E40" s="149"/>
      <c r="F40" s="160">
        <v>0</v>
      </c>
      <c r="G40" s="130"/>
      <c r="H40" s="161" t="s">
        <v>36</v>
      </c>
      <c r="I40" s="150"/>
      <c r="J40" s="149"/>
      <c r="K40" s="160">
        <v>0</v>
      </c>
      <c r="L40" s="130"/>
      <c r="M40" s="134" t="s">
        <v>10</v>
      </c>
      <c r="N40" s="116" t="s">
        <v>37</v>
      </c>
      <c r="O40" s="112">
        <f>F40-K40</f>
        <v>0</v>
      </c>
      <c r="P40" s="111">
        <v>0</v>
      </c>
    </row>
    <row r="41" spans="2:16" ht="3.75" customHeight="1" x14ac:dyDescent="0.25">
      <c r="B41" s="159"/>
      <c r="C41" s="158"/>
      <c r="D41" s="158"/>
      <c r="E41" s="157"/>
      <c r="F41" s="156"/>
      <c r="G41" s="159"/>
      <c r="H41" s="158"/>
      <c r="I41" s="158"/>
      <c r="J41" s="157"/>
      <c r="K41" s="156"/>
      <c r="L41" s="159"/>
      <c r="M41" s="158"/>
      <c r="N41" s="157"/>
      <c r="O41" s="156"/>
      <c r="P41" s="156"/>
    </row>
    <row r="42" spans="2:16" s="98" customFormat="1" x14ac:dyDescent="0.25">
      <c r="B42" s="154"/>
      <c r="C42" s="153"/>
      <c r="D42" s="152"/>
      <c r="E42" s="155"/>
      <c r="F42" s="151"/>
      <c r="G42" s="154"/>
      <c r="H42" s="153"/>
      <c r="I42" s="152"/>
      <c r="J42" s="155"/>
      <c r="K42" s="151"/>
      <c r="L42" s="154"/>
      <c r="M42" s="153"/>
      <c r="N42" s="152"/>
      <c r="O42" s="151"/>
      <c r="P42" s="151"/>
    </row>
    <row r="43" spans="2:16" x14ac:dyDescent="0.25">
      <c r="B43" s="130"/>
      <c r="C43" s="134" t="s">
        <v>10</v>
      </c>
      <c r="D43" s="150" t="s">
        <v>52</v>
      </c>
      <c r="E43" s="149"/>
      <c r="F43" s="142">
        <f>IF(O37&gt;=0,O37,0)</f>
        <v>0</v>
      </c>
      <c r="G43" s="130"/>
      <c r="H43" s="134" t="s">
        <v>10</v>
      </c>
      <c r="I43" s="150" t="s">
        <v>54</v>
      </c>
      <c r="J43" s="149"/>
      <c r="K43" s="142">
        <f>ABS(IF(O37&lt;0,O37,0))</f>
        <v>3915</v>
      </c>
      <c r="L43" s="130"/>
      <c r="O43" s="148"/>
      <c r="P43" s="148"/>
    </row>
    <row r="44" spans="2:16" x14ac:dyDescent="0.25">
      <c r="B44" s="130"/>
      <c r="C44" s="134" t="s">
        <v>10</v>
      </c>
      <c r="D44" s="147" t="s">
        <v>53</v>
      </c>
      <c r="E44" s="140"/>
      <c r="F44" s="146">
        <f>IF(O40&gt;=0,O40,0)</f>
        <v>0</v>
      </c>
      <c r="G44" s="130"/>
      <c r="H44" s="134" t="s">
        <v>10</v>
      </c>
      <c r="I44" s="147" t="s">
        <v>55</v>
      </c>
      <c r="J44" s="140"/>
      <c r="K44" s="146">
        <f>ABS(IF(O40&lt;0,O40,0))</f>
        <v>0</v>
      </c>
      <c r="L44" s="130"/>
      <c r="M44" s="138"/>
      <c r="N44" s="98"/>
      <c r="O44" s="137"/>
      <c r="P44" s="137"/>
    </row>
    <row r="45" spans="2:16" x14ac:dyDescent="0.25">
      <c r="B45" s="130"/>
      <c r="C45" s="145"/>
      <c r="D45" s="98"/>
      <c r="E45" s="143"/>
      <c r="F45" s="144"/>
      <c r="G45" s="130"/>
      <c r="I45" s="141" t="s">
        <v>38</v>
      </c>
      <c r="J45" s="140"/>
      <c r="K45" s="139">
        <v>0</v>
      </c>
      <c r="L45" s="130"/>
      <c r="M45" s="138"/>
      <c r="N45" s="98"/>
      <c r="O45" s="137"/>
      <c r="P45" s="137"/>
    </row>
    <row r="46" spans="2:16" x14ac:dyDescent="0.25">
      <c r="B46" s="130"/>
      <c r="C46" s="138"/>
      <c r="D46" s="98"/>
      <c r="E46" s="143"/>
      <c r="F46" s="142"/>
      <c r="G46" s="130"/>
      <c r="I46" s="141" t="s">
        <v>39</v>
      </c>
      <c r="J46" s="140"/>
      <c r="K46" s="139">
        <v>0</v>
      </c>
      <c r="L46" s="130"/>
      <c r="M46" s="138"/>
      <c r="N46" s="98"/>
      <c r="O46" s="137"/>
      <c r="P46" s="137"/>
    </row>
    <row r="47" spans="2:16" x14ac:dyDescent="0.25">
      <c r="B47" s="130"/>
      <c r="C47" s="133"/>
      <c r="D47" s="132"/>
      <c r="E47" s="136" t="s">
        <v>56</v>
      </c>
      <c r="F47" s="135">
        <f>F43+F44</f>
        <v>0</v>
      </c>
      <c r="G47" s="130"/>
      <c r="H47" s="133"/>
      <c r="I47" s="132"/>
      <c r="J47" s="136" t="s">
        <v>56</v>
      </c>
      <c r="K47" s="135">
        <f>K43+K44+K45+K46</f>
        <v>3915</v>
      </c>
      <c r="L47" s="130"/>
      <c r="M47" s="134" t="s">
        <v>10</v>
      </c>
      <c r="N47" s="116" t="s">
        <v>40</v>
      </c>
      <c r="O47" s="112">
        <f>F47-K47</f>
        <v>-3915</v>
      </c>
      <c r="P47" s="111">
        <v>0</v>
      </c>
    </row>
    <row r="48" spans="2:16" s="98" customFormat="1" ht="3.75" customHeight="1" thickBot="1" x14ac:dyDescent="0.3">
      <c r="B48" s="130"/>
      <c r="C48" s="133"/>
      <c r="D48" s="132"/>
      <c r="E48" s="131"/>
      <c r="F48" s="127"/>
      <c r="G48" s="133"/>
      <c r="H48" s="133"/>
      <c r="I48" s="132"/>
      <c r="J48" s="131"/>
      <c r="K48" s="127"/>
      <c r="L48" s="130"/>
      <c r="M48" s="129"/>
      <c r="N48" s="128"/>
      <c r="O48" s="127"/>
      <c r="P48" s="126"/>
    </row>
    <row r="49" spans="2:16" s="118" customFormat="1" ht="13.8" thickTop="1" x14ac:dyDescent="0.25">
      <c r="B49" s="123"/>
      <c r="C49" s="122"/>
      <c r="D49" s="125"/>
      <c r="E49" s="121"/>
      <c r="F49" s="119"/>
      <c r="G49" s="123"/>
      <c r="H49" s="122"/>
      <c r="I49" s="125"/>
      <c r="J49" s="125"/>
      <c r="K49" s="124"/>
      <c r="L49" s="123"/>
      <c r="M49" s="122"/>
      <c r="N49" s="121"/>
      <c r="O49" s="120"/>
      <c r="P49" s="119"/>
    </row>
    <row r="50" spans="2:16" s="110" customFormat="1" x14ac:dyDescent="0.25">
      <c r="C50" s="116" t="s">
        <v>41</v>
      </c>
      <c r="D50" s="117"/>
      <c r="E50" s="115"/>
      <c r="F50" s="111">
        <v>0</v>
      </c>
      <c r="G50" s="115"/>
      <c r="H50" s="116" t="s">
        <v>42</v>
      </c>
      <c r="I50" s="117"/>
      <c r="J50" s="116"/>
      <c r="K50" s="111">
        <v>0</v>
      </c>
      <c r="L50" s="115"/>
      <c r="M50" s="114" t="s">
        <v>43</v>
      </c>
      <c r="N50" s="113"/>
      <c r="O50" s="112">
        <f>F50-K50</f>
        <v>0</v>
      </c>
      <c r="P50" s="111">
        <v>0</v>
      </c>
    </row>
    <row r="51" spans="2:16" ht="3.75" customHeight="1" x14ac:dyDescent="0.25">
      <c r="B51" s="108"/>
      <c r="C51" s="107"/>
      <c r="D51" s="107"/>
      <c r="E51" s="106"/>
      <c r="F51" s="104"/>
      <c r="G51" s="108"/>
      <c r="H51" s="107"/>
      <c r="I51" s="107"/>
      <c r="J51" s="107"/>
      <c r="K51" s="109"/>
      <c r="L51" s="108"/>
      <c r="M51" s="107"/>
      <c r="N51" s="106"/>
      <c r="O51" s="105"/>
      <c r="P51" s="104"/>
    </row>
    <row r="52" spans="2:16" s="101" customFormat="1" x14ac:dyDescent="0.25">
      <c r="B52" s="103"/>
      <c r="C52" s="102"/>
      <c r="E52" s="103"/>
      <c r="G52" s="103"/>
      <c r="H52" s="102"/>
      <c r="J52" s="103"/>
      <c r="L52" s="103"/>
      <c r="M52" s="102"/>
    </row>
    <row r="53" spans="2:16" s="99" customFormat="1" ht="11.25" customHeight="1" x14ac:dyDescent="0.2">
      <c r="B53" s="100" t="s">
        <v>44</v>
      </c>
      <c r="C53" s="97" t="s">
        <v>45</v>
      </c>
      <c r="E53" s="100"/>
      <c r="G53" s="100"/>
      <c r="H53" s="97"/>
      <c r="J53" s="100"/>
      <c r="L53" s="100"/>
      <c r="M53" s="97"/>
    </row>
    <row r="54" spans="2:16" s="99" customFormat="1" ht="11.25" customHeight="1" x14ac:dyDescent="0.2">
      <c r="B54" s="100" t="s">
        <v>46</v>
      </c>
      <c r="C54" s="97" t="s">
        <v>47</v>
      </c>
      <c r="E54" s="100"/>
      <c r="G54" s="100"/>
      <c r="H54" s="97"/>
      <c r="J54" s="100"/>
      <c r="L54" s="100"/>
      <c r="M54" s="97"/>
    </row>
    <row r="55" spans="2:16" s="99" customFormat="1" ht="11.25" customHeight="1" x14ac:dyDescent="0.2">
      <c r="B55" s="100" t="s">
        <v>48</v>
      </c>
      <c r="C55" s="97" t="s">
        <v>49</v>
      </c>
      <c r="E55" s="100"/>
      <c r="G55" s="100"/>
      <c r="H55" s="97"/>
      <c r="J55" s="100"/>
      <c r="L55" s="100"/>
      <c r="M55" s="97"/>
    </row>
  </sheetData>
  <mergeCells count="10">
    <mergeCell ref="B3:P3"/>
    <mergeCell ref="B4:P4"/>
    <mergeCell ref="B6:F6"/>
    <mergeCell ref="L6:N6"/>
    <mergeCell ref="L7:N7"/>
    <mergeCell ref="O6:O7"/>
    <mergeCell ref="P6:P7"/>
    <mergeCell ref="B7:F7"/>
    <mergeCell ref="G6:K6"/>
    <mergeCell ref="G7:K7"/>
  </mergeCells>
  <pageMargins left="0.78740157499999996" right="0.78740157499999996" top="0.984251969" bottom="0.984251969" header="0.4921259845" footer="0.4921259845"/>
  <pageSetup paperSize="9" scale="61" orientation="landscape" horizontalDpi="4294967292" r:id="rId1"/>
  <headerFooter alignWithMargins="0">
    <oddHeader>&amp;L&amp;8&amp;A
&amp;F&amp;C&amp;8Système développé&amp;R&amp;8&amp;D</oddHeader>
    <oddFooter>&amp;L&amp;"Arial,Italique"&amp;8www.plancomptable.com&amp;R&amp;8&amp;P/&amp;N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G7"/>
  <sheetViews>
    <sheetView tabSelected="1" workbookViewId="0">
      <selection activeCell="E11" sqref="E11"/>
    </sheetView>
  </sheetViews>
  <sheetFormatPr baseColWidth="10" defaultRowHeight="13.2" x14ac:dyDescent="0.25"/>
  <cols>
    <col min="1" max="1" width="3.88671875" customWidth="1"/>
  </cols>
  <sheetData>
    <row r="2" spans="2:7" s="211" customFormat="1" ht="40.200000000000003" customHeight="1" x14ac:dyDescent="0.25">
      <c r="B2" s="209" t="s">
        <v>60</v>
      </c>
      <c r="C2" s="210"/>
      <c r="D2" s="210"/>
      <c r="E2" s="210"/>
      <c r="F2" s="210"/>
      <c r="G2" s="210"/>
    </row>
    <row r="3" spans="2:7" s="211" customFormat="1" ht="80.400000000000006" customHeight="1" x14ac:dyDescent="0.25">
      <c r="B3" s="209" t="s">
        <v>61</v>
      </c>
      <c r="C3" s="210"/>
      <c r="D3" s="210"/>
      <c r="E3" s="210"/>
      <c r="F3" s="210"/>
      <c r="G3" s="210"/>
    </row>
    <row r="4" spans="2:7" s="211" customFormat="1" ht="28.2" customHeight="1" x14ac:dyDescent="0.25">
      <c r="B4" s="209" t="s">
        <v>62</v>
      </c>
      <c r="C4" s="210"/>
      <c r="D4" s="210"/>
      <c r="E4" s="210"/>
      <c r="F4" s="210"/>
      <c r="G4" s="210"/>
    </row>
    <row r="5" spans="2:7" s="211" customFormat="1" ht="34.799999999999997" customHeight="1" x14ac:dyDescent="0.25">
      <c r="B5" s="209" t="s">
        <v>63</v>
      </c>
      <c r="C5" s="210"/>
      <c r="D5" s="210"/>
      <c r="E5" s="210"/>
      <c r="F5" s="210"/>
      <c r="G5" s="210"/>
    </row>
    <row r="6" spans="2:7" s="211" customFormat="1" ht="21.6" customHeight="1" x14ac:dyDescent="0.25">
      <c r="B6" s="209" t="s">
        <v>64</v>
      </c>
      <c r="C6" s="210"/>
      <c r="D6" s="210"/>
      <c r="E6" s="210"/>
      <c r="F6" s="210"/>
      <c r="G6" s="210"/>
    </row>
    <row r="7" spans="2:7" s="211" customFormat="1" ht="49.95" customHeight="1" x14ac:dyDescent="0.25">
      <c r="B7" s="209" t="s">
        <v>65</v>
      </c>
      <c r="C7" s="210"/>
      <c r="D7" s="210"/>
      <c r="E7" s="210"/>
      <c r="F7" s="210"/>
      <c r="G7" s="210"/>
    </row>
  </sheetData>
  <mergeCells count="6">
    <mergeCell ref="B2:G2"/>
    <mergeCell ref="B3:G3"/>
    <mergeCell ref="B4:G4"/>
    <mergeCell ref="B5:G5"/>
    <mergeCell ref="B6:G6"/>
    <mergeCell ref="B7:G7"/>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4</vt:i4>
      </vt:variant>
    </vt:vector>
  </HeadingPairs>
  <TitlesOfParts>
    <vt:vector size="4" baseType="lpstr">
      <vt:lpstr>NORME</vt:lpstr>
      <vt:lpstr>CHÂLONS-EN-CHAMPAGNE</vt:lpstr>
      <vt:lpstr>REIMS</vt:lpstr>
      <vt:lpstr>Benchmarking</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532-7. Tableau des soldes intermédiaires de gestion - Système développé</dc:title>
  <dc:creator>www.plancomptable.com</dc:creator>
  <cp:lastModifiedBy>jbesne</cp:lastModifiedBy>
  <cp:lastPrinted>2018-07-23T11:35:25Z</cp:lastPrinted>
  <dcterms:created xsi:type="dcterms:W3CDTF">2000-11-24T15:46:23Z</dcterms:created>
  <dcterms:modified xsi:type="dcterms:W3CDTF">2018-07-30T13:50:47Z</dcterms:modified>
</cp:coreProperties>
</file>